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20" windowHeight="8835" tabRatio="761" activeTab="0"/>
  </bookViews>
  <sheets>
    <sheet name="Giải ngân vốn đối ứng" sheetId="1" r:id="rId1"/>
    <sheet name="Vốn ODA" sheetId="2" r:id="rId2"/>
    <sheet name="5.3" sheetId="3" r:id="rId3"/>
    <sheet name="5.4" sheetId="4" r:id="rId4"/>
    <sheet name="A5-Bidding" sheetId="5" state="hidden" r:id="rId5"/>
  </sheets>
  <definedNames>
    <definedName name="_xlnm.Print_Area" localSheetId="2">'5.3'!$A$1:$R$23</definedName>
    <definedName name="_xlnm.Print_Area" localSheetId="3">'5.4'!$A$1:$Z$18</definedName>
    <definedName name="_xlnm.Print_Area" localSheetId="4">'A5-Bidding'!$A$1:$R$17</definedName>
  </definedNames>
  <calcPr fullCalcOnLoad="1"/>
</workbook>
</file>

<file path=xl/comments2.xml><?xml version="1.0" encoding="utf-8"?>
<comments xmlns="http://schemas.openxmlformats.org/spreadsheetml/2006/main">
  <authors>
    <author>User</author>
  </authors>
  <commentList>
    <comment ref="AC16"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<sst xmlns="http://schemas.openxmlformats.org/spreadsheetml/2006/main" count="392" uniqueCount="142">
  <si>
    <t>Cơ quan chủ quản:………………………………………</t>
  </si>
  <si>
    <t>(1)</t>
  </si>
  <si>
    <t>(2)</t>
  </si>
  <si>
    <t>(3)</t>
  </si>
  <si>
    <t>(5)</t>
  </si>
  <si>
    <t>(6)</t>
  </si>
  <si>
    <t>(7)</t>
  </si>
  <si>
    <t>(8)</t>
  </si>
  <si>
    <t xml:space="preserve">Tổng </t>
  </si>
  <si>
    <t>(12)</t>
  </si>
  <si>
    <t>Đơn vị tính: Triệu VNĐ</t>
  </si>
  <si>
    <t>Tổng số</t>
  </si>
  <si>
    <t>(4)=(2)+(3)</t>
  </si>
  <si>
    <t>Tên dự án</t>
  </si>
  <si>
    <t>Dự án 1</t>
  </si>
  <si>
    <t>Dự án 2</t>
  </si>
  <si>
    <t>Dự án 3</t>
  </si>
  <si>
    <t>Dự án 4</t>
  </si>
  <si>
    <t>(11)</t>
  </si>
  <si>
    <t>(4)</t>
  </si>
  <si>
    <t>Ngày… Tháng… Năm</t>
  </si>
  <si>
    <t>(9)</t>
  </si>
  <si>
    <t>(10)</t>
  </si>
  <si>
    <t>(13)</t>
  </si>
  <si>
    <t>(14)</t>
  </si>
  <si>
    <t>BÁO CÁO THEO DÕI ĐẤU THẦU VÀ HỢP ĐỒNG</t>
  </si>
  <si>
    <t xml:space="preserve"> QUÝ:…… NĂM:……</t>
  </si>
  <si>
    <t>Kế hoạch đấu thầu</t>
  </si>
  <si>
    <t>Kết quả đấu thầu</t>
  </si>
  <si>
    <t>Giá trị (tr.VNĐ)</t>
  </si>
  <si>
    <t>Quý báo cáo</t>
  </si>
  <si>
    <t>Lũy kế từ đầu dự án</t>
  </si>
  <si>
    <t>Ngày trình</t>
  </si>
  <si>
    <t>Ngày phê duyệt</t>
  </si>
  <si>
    <t>CPVN</t>
  </si>
  <si>
    <t>NTT</t>
  </si>
  <si>
    <t xml:space="preserve">Đã trình </t>
  </si>
  <si>
    <t>Đã phê duyệt</t>
  </si>
  <si>
    <t>Đã trình</t>
  </si>
  <si>
    <t>Hợp đồng ký kết trong quý báo cáo</t>
  </si>
  <si>
    <t>Số lượng Hợp đồng</t>
  </si>
  <si>
    <t>Hồ sơ mời thầu trong quý báo cáo</t>
  </si>
  <si>
    <t>Lũy kế từ đầu năm</t>
  </si>
  <si>
    <t>Giá trị thanh toán Hợp đồng (tr.VNĐ)</t>
  </si>
  <si>
    <t>Phụ Lục 7</t>
  </si>
  <si>
    <t xml:space="preserve"> </t>
  </si>
  <si>
    <t>Nhà 
tài trợ</t>
  </si>
  <si>
    <t>Tổng số</t>
  </si>
  <si>
    <t>Trong đó</t>
  </si>
  <si>
    <t>Tỷ lệ giải ngân (%)</t>
  </si>
  <si>
    <t xml:space="preserve">Tổng 
số   </t>
  </si>
  <si>
    <t>Tỷ lệ (% ) so với KH năm</t>
  </si>
  <si>
    <t>Tổng 
số</t>
  </si>
  <si>
    <t>XDCB</t>
  </si>
  <si>
    <t>HCSN</t>
  </si>
  <si>
    <t>(15)</t>
  </si>
  <si>
    <t>(16)</t>
  </si>
  <si>
    <t>(17)</t>
  </si>
  <si>
    <t>(18)</t>
  </si>
  <si>
    <t>(19)</t>
  </si>
  <si>
    <t>(20)</t>
  </si>
  <si>
    <t>(22)</t>
  </si>
  <si>
    <t xml:space="preserve">Ghi chú: </t>
  </si>
  <si>
    <t>Đơn vị tính: triệu VNĐ</t>
  </si>
  <si>
    <t>Cân đối từ NSTW</t>
  </si>
  <si>
    <t>Tên chương trình, dự án</t>
  </si>
  <si>
    <t>Loại tài trợ</t>
  </si>
  <si>
    <t>Kế hoạch năm</t>
  </si>
  <si>
    <t>Lũy kế giải ngân từ đầu năm đến thời điểm báo cáo</t>
  </si>
  <si>
    <t>Giải ngân trong quý báo cáo</t>
  </si>
  <si>
    <t>(23)</t>
  </si>
  <si>
    <t>Phụ đính GSĐG 5.4</t>
  </si>
  <si>
    <t>BÁO CÁO TIẾN ĐỘ GIẢI NGÂN VỐN ĐỐI ỨNG</t>
  </si>
  <si>
    <t>Thời gian Bắt đầu - Kết thúc</t>
  </si>
  <si>
    <t>(24)</t>
  </si>
  <si>
    <t>Số QĐ (ngày, tháng, năm)</t>
  </si>
  <si>
    <t xml:space="preserve">Tổng số </t>
  </si>
  <si>
    <t>Vốn đối ứng theo Quyết định đầu tư</t>
  </si>
  <si>
    <t>(21)</t>
  </si>
  <si>
    <t>(25)</t>
  </si>
  <si>
    <t>(13)=
(8)/(3)</t>
  </si>
  <si>
    <t>(20)=
(15)/(14)</t>
  </si>
  <si>
    <t>Phương thức tài trợ</t>
  </si>
  <si>
    <t>(12)=
(7)/(6)</t>
  </si>
  <si>
    <t>(19)=
(14)/(13)</t>
  </si>
  <si>
    <t>vốn vay ưu đãi</t>
  </si>
  <si>
    <t>BÁO CÁO TIẾN ĐỘ GIẢI NGÂN VỐN ODA VÀ VỐN VAY ƯU ĐÃI</t>
  </si>
  <si>
    <t xml:space="preserve">Tổng vốn  theo Hiệp định  về ODA và vốn vay ưu đãi </t>
  </si>
  <si>
    <t>Lũy kế giải ngân 
từ đầu năm đến thời điểm báo cáo</t>
  </si>
  <si>
    <t>Lũy kế giải ngân 
từ đầu dự án đến thời điểm báo cáo</t>
  </si>
  <si>
    <t xml:space="preserve"> 1. Loại vốn cột (3) là một trong các loại sau: ODA vốn vay, ODA viện trợ không hoàn lại, Vốn vay ưu đãi.</t>
  </si>
  <si>
    <t xml:space="preserve"> 2. Phương thức tài trợ (cột 4) là một trong các phương thức sau: hỗ trợ dự án, hỗ trợ chương trình, hỗ trợ ngân sách.</t>
  </si>
  <si>
    <t xml:space="preserve"> 3. Từ viết tắt: XDCB: Xây dựng cơ bản; HCSN: Hành chính sự nghiệp; CVL: Cho vay lại; HTNS: Hỗ trợ ngân sách</t>
  </si>
  <si>
    <t>Cân đối từ NSĐP</t>
  </si>
  <si>
    <t>Chủ dự án tự bố trí</t>
  </si>
  <si>
    <t>Huy động từ các nguồn vốn khác</t>
  </si>
  <si>
    <t>UBND TỈNH BÌNH PHƯỚC</t>
  </si>
  <si>
    <t>Dự án 1: Dự án mở rộng hệ thống cấp nước thị xã Đồng Xoài</t>
  </si>
  <si>
    <t>Dự án 2: Dự án thoát nước và xử lý nước thải thị xã Đồng Xoài</t>
  </si>
  <si>
    <t>Ngân hàng thế giới (WB)</t>
  </si>
  <si>
    <t>ODA vốn vay</t>
  </si>
  <si>
    <t>Hỗ trợ dự án</t>
  </si>
  <si>
    <t>2011 - 2015</t>
  </si>
  <si>
    <t>TỔNG SỐ: 02</t>
  </si>
  <si>
    <t>KT GIÁM ĐỐC</t>
  </si>
  <si>
    <t xml:space="preserve">439/QĐ-UBND ngày 02/3/2011 </t>
  </si>
  <si>
    <t>_</t>
  </si>
  <si>
    <t xml:space="preserve">440/QĐ-UBND ngày 02/3/2011 </t>
  </si>
  <si>
    <t>SỞ KẾ HOẠCH VÀ ĐẦU TƯ</t>
  </si>
  <si>
    <t>Quý II năm 2014</t>
  </si>
  <si>
    <t xml:space="preserve">Bình Phước, ngày… tháng 7 năm 2014 </t>
  </si>
  <si>
    <t>Bình Phước, Ngày… tháng 7 năm 2014</t>
  </si>
  <si>
    <t>Dự kiến kế hoạch 2015</t>
  </si>
  <si>
    <t>Kế hoạch 2015</t>
  </si>
  <si>
    <t>Kế hoạch quý</t>
  </si>
  <si>
    <t>Dự án mở rộng hệ thống cấp nước thị xã Đồng Xoài</t>
  </si>
  <si>
    <t>Dự án thoát nước và xử lý nước thải thị xã Đồng Xoài</t>
  </si>
  <si>
    <t>Tỷ lệ (% giải ngân so vơi KH)</t>
  </si>
  <si>
    <t>24</t>
  </si>
  <si>
    <t>Quý IV năm 2014</t>
  </si>
  <si>
    <t>Bình Phước, ngày ……tháng 01 năm 2015</t>
  </si>
  <si>
    <t>BÁO CÁO GIẢI NGÂN THỰC TẾ CÁC DỰ ÁN ĐƯỢC GIAO KẾ HOẠCH ĐẦU TƯ PHÁT TRIỂN NGUỒN NGÂN SÁCH NHÀ NƯỚC VỐN NƯỚC NGOÀI (ODA) NĂM 2014 ĐẾN HẾT 31/01/2015</t>
  </si>
  <si>
    <t>Số Quyết định</t>
  </si>
  <si>
    <t>QĐ 440/QĐ-UBND ngày 02/3/2011</t>
  </si>
  <si>
    <t>Quyết định đầu tư được TTCP giao tại Quyết định giao kế hoạch ODA năm 2014</t>
  </si>
  <si>
    <t>Tổng số (tất cả các nguồn vốn)</t>
  </si>
  <si>
    <t>TMĐT</t>
  </si>
  <si>
    <t>Vốn đối ứng (trong nước)</t>
  </si>
  <si>
    <t>Vốn nước ngoài (theo hiệp định</t>
  </si>
  <si>
    <t>NSTW</t>
  </si>
  <si>
    <t>NSĐP và các nguồn khác</t>
  </si>
  <si>
    <t>Đổi ra VNĐ</t>
  </si>
  <si>
    <t>Tính bằng ngoại tệ (ngàn USD)</t>
  </si>
  <si>
    <t>Lũy kế bố trí kế hoạch từ khổi công đến hết kế hoạch 2013</t>
  </si>
  <si>
    <t>Vốn đối ứng</t>
  </si>
  <si>
    <t>TPCP</t>
  </si>
  <si>
    <t>Vốn nước ngoài (tính theo VNĐ)</t>
  </si>
  <si>
    <t>Lũy kế bố trí kế hoạch từ khổi công đến hết 31/01/2014</t>
  </si>
  <si>
    <t>Kế hoạch 2014</t>
  </si>
  <si>
    <t>Giai3 ngân kế hoạch 2014 từ 01/01/2014 đến hết ngày 31/01/2015</t>
  </si>
  <si>
    <t>QĐ 439/QĐ-UBND ngày 02/2/2011 và QĐ 2204/QĐ-UBND ngày 06/10/2011</t>
  </si>
  <si>
    <t>(Kèm theo Công văn số ………SKHĐT-KTĐN ngày 17/6/2015 của Sở Kế hoạch và Đầu tư)</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</si>
</sst>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_-;\-* #,##0_-;_-* &quot;-&quot;??_-;_-@_-"/>
    <numFmt numFmtId="187" formatCode="#,##0.0"/>
    <numFmt numFmtId="188" formatCode="#,##0.000"/>
    <numFmt numFmtId="189" formatCode="&quot;Yes&quot;;&quot;Yes&quot;;&quot;No&quot;"/>
    <numFmt numFmtId="190" formatCode="&quot;True&quot;;&quot;True&quot;;&quot;False&quot;"/>
    <numFmt numFmtId="191" formatCode="&quot;On&quot;;&quot;On&quot;;&quot;Off&quot;"/>
    <numFmt numFmtId="192" formatCode="[$€-2]\ #,##0.00_);[Red]\([$€-2]\ #,##0.00\)"/>
  </numFmts>
  <fonts count="71">
    <font>
      <sz val="10"/>
      <name val="Arial"/>
      <family val="0"/>
    </font>
    <font>
      <sz val="8"/>
      <name val="Arial"/>
      <family val="0"/>
    </font>
    <font>
      <b/>
      <sz val="12"/>
      <name val="Arial"/>
      <family val="2"/>
    </font>
    <font>
      <b/>
      <sz val="8"/>
      <name val="Arial"/>
      <family val="2"/>
    </font>
    <font>
      <sz val="10"/>
      <name val="Times New Roman"/>
      <family val="1"/>
    </font>
    <font>
      <b/>
      <sz val="12"/>
      <name val="Times New Roman"/>
      <family val="1"/>
    </font>
    <font>
      <sz val="11"/>
      <name val="Times New Roman"/>
      <family val="1"/>
    </font>
    <font>
      <b/>
      <sz val="11"/>
      <name val="Times New Roman"/>
      <family val="1"/>
    </font>
    <font>
      <b/>
      <sz val="16"/>
      <name val="Times New Roman"/>
      <family val="1"/>
    </font>
    <font>
      <i/>
      <sz val="11"/>
      <name val="Times New Roman"/>
      <family val="1"/>
    </font>
    <font>
      <i/>
      <sz val="10"/>
      <name val="Times New Roman"/>
      <family val="1"/>
    </font>
    <font>
      <sz val="10"/>
      <name val=".VnTime"/>
      <family val="2"/>
    </font>
    <font>
      <b/>
      <sz val="10"/>
      <name val="Times New Roman"/>
      <family val="1"/>
    </font>
    <font>
      <b/>
      <sz val="9"/>
      <name val="Times New Roman"/>
      <family val="1"/>
    </font>
    <font>
      <sz val="11"/>
      <name val=".VnTime"/>
      <family val="2"/>
    </font>
    <font>
      <sz val="9"/>
      <name val="Times New Roman"/>
      <family val="1"/>
    </font>
    <font>
      <i/>
      <sz val="12"/>
      <name val="Times New Roman"/>
      <family val="1"/>
    </font>
    <font>
      <b/>
      <sz val="14"/>
      <name val="Times New Roman"/>
      <family val="1"/>
    </font>
    <font>
      <sz val="11"/>
      <name val="Arial"/>
      <family val="2"/>
    </font>
    <font>
      <i/>
      <sz val="14"/>
      <name val="Times New Roman"/>
      <family val="1"/>
    </font>
    <font>
      <sz val="14"/>
      <name val="Times New Roman"/>
      <family val="1"/>
    </font>
    <font>
      <sz val="14"/>
      <name val="Arial"/>
      <family val="2"/>
    </font>
    <font>
      <sz val="16"/>
      <name val="Times New Roman"/>
      <family val="1"/>
    </font>
    <font>
      <sz val="12"/>
      <name val="Times New Roman"/>
      <family val="1"/>
    </font>
    <font>
      <b/>
      <i/>
      <sz val="12"/>
      <name val="Times New Roman"/>
      <family val="1"/>
    </font>
    <font>
      <i/>
      <sz val="16"/>
      <name val="Arial"/>
      <family val="2"/>
    </font>
    <font>
      <sz val="16"/>
      <name val="Arial"/>
      <family val="2"/>
    </font>
    <font>
      <b/>
      <sz val="8"/>
      <name val="Times New Roman"/>
      <family val="1"/>
    </font>
    <font>
      <sz val="8"/>
      <name val="Times New Roman"/>
      <family val="1"/>
    </font>
    <font>
      <b/>
      <u val="single"/>
      <sz val="9"/>
      <name val="Times New Roman"/>
      <family val="1"/>
    </font>
    <font>
      <sz val="9"/>
      <name val="Arial"/>
      <family val="2"/>
    </font>
    <font>
      <b/>
      <i/>
      <sz val="10"/>
      <name val="Times New Roman"/>
      <family val="1"/>
    </font>
    <font>
      <b/>
      <u val="single"/>
      <sz val="8"/>
      <name val="Times New Roman"/>
      <family val="1"/>
    </font>
    <font>
      <sz val="8"/>
      <color indexed="8"/>
      <name val="Times New Roman"/>
      <family val="1"/>
    </font>
    <font>
      <i/>
      <sz val="8"/>
      <name val="Times New Roman"/>
      <family val="1"/>
    </font>
    <font>
      <sz val="8"/>
      <name val="Tahoma"/>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1" fillId="0" borderId="0">
      <alignment/>
      <protection/>
    </xf>
    <xf numFmtId="0" fontId="11" fillId="0" borderId="0">
      <alignment/>
      <protection/>
    </xf>
    <xf numFmtId="0" fontId="14"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36">
    <xf numFmtId="0" fontId="0" fillId="0" borderId="0" xfId="0" applyAlignment="1">
      <alignment/>
    </xf>
    <xf numFmtId="0" fontId="0" fillId="0" borderId="0" xfId="0" applyAlignment="1">
      <alignment vertical="center"/>
    </xf>
    <xf numFmtId="0" fontId="1" fillId="0" borderId="0" xfId="0" applyFont="1" applyAlignment="1">
      <alignment/>
    </xf>
    <xf numFmtId="0" fontId="3" fillId="33" borderId="10" xfId="0" applyFont="1" applyFill="1" applyBorder="1" applyAlignment="1">
      <alignment horizontal="center" vertical="center" wrapText="1"/>
    </xf>
    <xf numFmtId="0" fontId="1" fillId="0" borderId="10" xfId="0" applyFont="1" applyBorder="1" applyAlignment="1">
      <alignment/>
    </xf>
    <xf numFmtId="3" fontId="1" fillId="0" borderId="10" xfId="0" applyNumberFormat="1" applyFont="1" applyFill="1" applyBorder="1" applyAlignment="1">
      <alignment/>
    </xf>
    <xf numFmtId="186" fontId="1" fillId="0" borderId="10" xfId="42" applyNumberFormat="1" applyFont="1" applyFill="1" applyBorder="1" applyAlignment="1">
      <alignment/>
    </xf>
    <xf numFmtId="0" fontId="1" fillId="0" borderId="10" xfId="0" applyFont="1" applyFill="1" applyBorder="1" applyAlignment="1">
      <alignment/>
    </xf>
    <xf numFmtId="0" fontId="3" fillId="0" borderId="0" xfId="0" applyFont="1" applyFill="1" applyBorder="1" applyAlignment="1">
      <alignment/>
    </xf>
    <xf numFmtId="0" fontId="1" fillId="0" borderId="0" xfId="0" applyFont="1" applyBorder="1" applyAlignment="1">
      <alignment/>
    </xf>
    <xf numFmtId="0" fontId="1" fillId="0" borderId="0" xfId="0" applyFont="1" applyFill="1" applyAlignment="1">
      <alignment/>
    </xf>
    <xf numFmtId="0" fontId="3" fillId="34" borderId="10" xfId="0" applyFont="1" applyFill="1" applyBorder="1" applyAlignment="1">
      <alignment/>
    </xf>
    <xf numFmtId="3" fontId="3" fillId="34" borderId="10" xfId="0" applyNumberFormat="1" applyFont="1" applyFill="1" applyBorder="1" applyAlignment="1">
      <alignment/>
    </xf>
    <xf numFmtId="3" fontId="1" fillId="34" borderId="10" xfId="0" applyNumberFormat="1" applyFont="1" applyFill="1" applyBorder="1" applyAlignment="1">
      <alignment/>
    </xf>
    <xf numFmtId="0" fontId="2" fillId="0" borderId="0" xfId="0" applyFont="1" applyFill="1" applyAlignment="1">
      <alignment/>
    </xf>
    <xf numFmtId="0" fontId="3" fillId="0" borderId="0" xfId="0" applyFont="1" applyFill="1" applyAlignment="1">
      <alignment/>
    </xf>
    <xf numFmtId="49" fontId="3" fillId="35" borderId="10" xfId="0" applyNumberFormat="1" applyFont="1" applyFill="1" applyBorder="1" applyAlignment="1">
      <alignment horizontal="center" vertical="center"/>
    </xf>
    <xf numFmtId="49" fontId="3" fillId="35" borderId="10"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4" fontId="1" fillId="0" borderId="10" xfId="60" applyNumberFormat="1" applyFont="1" applyFill="1" applyBorder="1" applyAlignment="1">
      <alignment/>
    </xf>
    <xf numFmtId="0" fontId="1" fillId="0" borderId="10" xfId="0" applyFont="1" applyBorder="1" applyAlignment="1">
      <alignment horizontal="left"/>
    </xf>
    <xf numFmtId="0" fontId="1" fillId="0" borderId="10" xfId="0" applyFont="1" applyBorder="1" applyAlignment="1">
      <alignment horizontal="left"/>
    </xf>
    <xf numFmtId="0" fontId="3" fillId="0" borderId="0" xfId="0" applyFont="1" applyAlignment="1">
      <alignment/>
    </xf>
    <xf numFmtId="3" fontId="7" fillId="0" borderId="10"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0" xfId="0" applyFont="1" applyFill="1" applyAlignment="1">
      <alignment vertical="center"/>
    </xf>
    <xf numFmtId="185" fontId="5" fillId="0" borderId="0" xfId="44" applyFont="1" applyFill="1" applyAlignment="1">
      <alignment horizontal="left"/>
    </xf>
    <xf numFmtId="185" fontId="7" fillId="0" borderId="0" xfId="44" applyFont="1" applyFill="1" applyAlignment="1">
      <alignment horizontal="left"/>
    </xf>
    <xf numFmtId="0" fontId="4" fillId="0" borderId="0" xfId="0" applyFont="1" applyFill="1" applyAlignment="1">
      <alignment/>
    </xf>
    <xf numFmtId="185" fontId="9" fillId="0" borderId="0" xfId="44" applyFont="1" applyFill="1" applyBorder="1" applyAlignment="1">
      <alignment horizontal="right" wrapText="1"/>
    </xf>
    <xf numFmtId="185" fontId="9" fillId="0" borderId="0" xfId="44" applyFont="1" applyFill="1" applyBorder="1" applyAlignment="1">
      <alignment horizontal="right"/>
    </xf>
    <xf numFmtId="0" fontId="12" fillId="0" borderId="0" xfId="56" applyFont="1" applyFill="1" applyBorder="1" applyAlignment="1">
      <alignment horizontal="center" vertical="justify"/>
      <protection/>
    </xf>
    <xf numFmtId="188" fontId="12" fillId="0" borderId="0" xfId="56" applyNumberFormat="1" applyFont="1" applyFill="1" applyBorder="1" applyAlignment="1">
      <alignment horizontal="center"/>
      <protection/>
    </xf>
    <xf numFmtId="188" fontId="4" fillId="0" borderId="0" xfId="56" applyNumberFormat="1" applyFont="1" applyFill="1" applyBorder="1" applyAlignment="1">
      <alignment/>
      <protection/>
    </xf>
    <xf numFmtId="0" fontId="4" fillId="0" borderId="0" xfId="56" applyFont="1" applyFill="1" applyBorder="1" applyAlignment="1">
      <alignment/>
      <protection/>
    </xf>
    <xf numFmtId="187" fontId="4" fillId="0" borderId="0" xfId="56" applyNumberFormat="1" applyFont="1" applyFill="1" applyBorder="1" applyAlignment="1">
      <alignment/>
      <protection/>
    </xf>
    <xf numFmtId="0" fontId="15" fillId="0" borderId="0" xfId="0" applyFont="1" applyFill="1" applyAlignment="1">
      <alignment/>
    </xf>
    <xf numFmtId="0" fontId="10" fillId="0" borderId="0" xfId="0" applyFont="1" applyFill="1" applyAlignment="1">
      <alignment horizontal="righ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horizontal="center"/>
    </xf>
    <xf numFmtId="0" fontId="4" fillId="0" borderId="0" xfId="0" applyFont="1" applyFill="1" applyAlignment="1" quotePrefix="1">
      <alignment/>
    </xf>
    <xf numFmtId="0" fontId="6" fillId="0" borderId="0" xfId="0" applyFont="1" applyFill="1" applyAlignment="1">
      <alignment vertical="center" wrapText="1"/>
    </xf>
    <xf numFmtId="0" fontId="16" fillId="0" borderId="0" xfId="0" applyFont="1" applyFill="1" applyAlignment="1">
      <alignment horizontal="right" vertical="center"/>
    </xf>
    <xf numFmtId="0" fontId="15"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vertical="center" wrapText="1"/>
    </xf>
    <xf numFmtId="0" fontId="20" fillId="0" borderId="0" xfId="0" applyFont="1" applyFill="1" applyAlignment="1">
      <alignment vertical="center"/>
    </xf>
    <xf numFmtId="0" fontId="21" fillId="0" borderId="0" xfId="0" applyFont="1" applyAlignment="1">
      <alignment/>
    </xf>
    <xf numFmtId="0" fontId="21" fillId="0" borderId="0" xfId="0" applyFont="1" applyAlignment="1">
      <alignment horizontal="center"/>
    </xf>
    <xf numFmtId="0" fontId="23" fillId="0" borderId="0" xfId="0" applyFont="1" applyFill="1" applyAlignment="1">
      <alignment vertical="center" wrapText="1"/>
    </xf>
    <xf numFmtId="0" fontId="23" fillId="0" borderId="0" xfId="0" applyFont="1" applyFill="1" applyAlignment="1">
      <alignment vertical="center"/>
    </xf>
    <xf numFmtId="0" fontId="2" fillId="0" borderId="0" xfId="0" applyFont="1" applyAlignment="1">
      <alignment horizontal="right"/>
    </xf>
    <xf numFmtId="0" fontId="24" fillId="0" borderId="0" xfId="0" applyFont="1" applyFill="1" applyAlignment="1">
      <alignment vertical="center"/>
    </xf>
    <xf numFmtId="0" fontId="16" fillId="0" borderId="0" xfId="0" applyFont="1" applyFill="1" applyAlignment="1">
      <alignment horizontal="center" vertical="center"/>
    </xf>
    <xf numFmtId="0" fontId="26" fillId="0" borderId="0" xfId="0" applyFont="1" applyAlignment="1">
      <alignment/>
    </xf>
    <xf numFmtId="0" fontId="22" fillId="0" borderId="0" xfId="0" applyFont="1" applyFill="1" applyAlignment="1">
      <alignment vertical="center"/>
    </xf>
    <xf numFmtId="0" fontId="17" fillId="0" borderId="0" xfId="0" applyFont="1" applyFill="1" applyAlignment="1">
      <alignment horizontal="left" vertical="center"/>
    </xf>
    <xf numFmtId="185" fontId="17" fillId="0" borderId="0" xfId="44" applyFont="1" applyFill="1" applyAlignment="1">
      <alignment horizontal="left"/>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center"/>
    </xf>
    <xf numFmtId="185" fontId="6" fillId="0" borderId="10" xfId="44" applyFont="1" applyFill="1" applyBorder="1" applyAlignment="1">
      <alignment vertical="center" wrapText="1"/>
    </xf>
    <xf numFmtId="2" fontId="6" fillId="0" borderId="10" xfId="57" applyNumberFormat="1" applyFont="1" applyFill="1" applyBorder="1" applyAlignment="1">
      <alignment horizontal="center" vertical="center" wrapText="1"/>
      <protection/>
    </xf>
    <xf numFmtId="0" fontId="6" fillId="0" borderId="10" xfId="0" applyFont="1" applyBorder="1" applyAlignment="1">
      <alignment horizontal="center" vertical="center" wrapText="1"/>
    </xf>
    <xf numFmtId="4" fontId="6" fillId="0" borderId="10" xfId="0" applyNumberFormat="1" applyFont="1" applyFill="1" applyBorder="1" applyAlignment="1">
      <alignment vertical="center"/>
    </xf>
    <xf numFmtId="187" fontId="16" fillId="0" borderId="0" xfId="56" applyNumberFormat="1" applyFont="1" applyFill="1" applyBorder="1" applyAlignment="1">
      <alignment/>
      <protection/>
    </xf>
    <xf numFmtId="0" fontId="23" fillId="0" borderId="0" xfId="0" applyFont="1" applyFill="1" applyAlignment="1">
      <alignment/>
    </xf>
    <xf numFmtId="185" fontId="28" fillId="0" borderId="10" xfId="44" applyFont="1" applyFill="1" applyBorder="1" applyAlignment="1">
      <alignment vertical="center" wrapText="1"/>
    </xf>
    <xf numFmtId="2" fontId="28" fillId="0" borderId="10" xfId="57" applyNumberFormat="1" applyFont="1" applyFill="1" applyBorder="1" applyAlignment="1">
      <alignment horizontal="center" vertical="center" wrapText="1"/>
      <protection/>
    </xf>
    <xf numFmtId="0" fontId="13" fillId="0" borderId="10" xfId="55" applyFont="1" applyFill="1" applyBorder="1" applyAlignment="1">
      <alignment horizontal="center" vertical="center"/>
      <protection/>
    </xf>
    <xf numFmtId="187" fontId="13" fillId="0" borderId="10" xfId="55" applyNumberFormat="1"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 fontId="13" fillId="0" borderId="10" xfId="44" applyNumberFormat="1" applyFont="1" applyFill="1" applyBorder="1" applyAlignment="1">
      <alignment horizontal="center" vertical="center" wrapText="1"/>
    </xf>
    <xf numFmtId="188" fontId="29" fillId="0" borderId="10" xfId="57" applyNumberFormat="1" applyFont="1" applyFill="1" applyBorder="1" applyAlignment="1">
      <alignment horizontal="center" vertical="center"/>
      <protection/>
    </xf>
    <xf numFmtId="3" fontId="29" fillId="0" borderId="10" xfId="0" applyNumberFormat="1" applyFont="1" applyFill="1" applyBorder="1" applyAlignment="1">
      <alignment horizontal="center" vertical="center" wrapText="1"/>
    </xf>
    <xf numFmtId="3" fontId="29" fillId="0" borderId="10" xfId="55" applyNumberFormat="1" applyFont="1" applyFill="1" applyBorder="1" applyAlignment="1">
      <alignment horizontal="right" vertical="center"/>
      <protection/>
    </xf>
    <xf numFmtId="3" fontId="29" fillId="0" borderId="10" xfId="57" applyNumberFormat="1" applyFont="1" applyFill="1" applyBorder="1" applyAlignment="1">
      <alignment horizontal="center" vertical="center"/>
      <protection/>
    </xf>
    <xf numFmtId="185" fontId="15" fillId="0" borderId="10" xfId="44" applyFont="1" applyFill="1" applyBorder="1" applyAlignment="1">
      <alignment vertical="center" wrapText="1"/>
    </xf>
    <xf numFmtId="2" fontId="15" fillId="0" borderId="10" xfId="57" applyNumberFormat="1" applyFont="1" applyFill="1" applyBorder="1" applyAlignment="1">
      <alignment horizontal="center" vertical="center" wrapText="1"/>
      <protection/>
    </xf>
    <xf numFmtId="3" fontId="15" fillId="0" borderId="10" xfId="57" applyNumberFormat="1" applyFont="1" applyFill="1" applyBorder="1" applyAlignment="1">
      <alignment horizontal="center" vertical="center" wrapText="1"/>
      <protection/>
    </xf>
    <xf numFmtId="3" fontId="15" fillId="0" borderId="10" xfId="55" applyNumberFormat="1" applyFont="1" applyFill="1" applyBorder="1" applyAlignment="1">
      <alignment horizontal="center" vertical="center" wrapText="1"/>
      <protection/>
    </xf>
    <xf numFmtId="4" fontId="15" fillId="0" borderId="10" xfId="55" applyNumberFormat="1" applyFont="1" applyFill="1" applyBorder="1" applyAlignment="1">
      <alignment horizontal="center" vertical="center" wrapText="1"/>
      <protection/>
    </xf>
    <xf numFmtId="187" fontId="13" fillId="0" borderId="13" xfId="55" applyNumberFormat="1" applyFont="1" applyFill="1" applyBorder="1" applyAlignment="1">
      <alignment horizontal="center" vertical="center"/>
      <protection/>
    </xf>
    <xf numFmtId="49" fontId="13" fillId="0" borderId="13" xfId="0" applyNumberFormat="1" applyFont="1" applyFill="1" applyBorder="1" applyAlignment="1">
      <alignment horizontal="center" vertical="center"/>
    </xf>
    <xf numFmtId="3" fontId="29" fillId="0" borderId="13" xfId="55" applyNumberFormat="1" applyFont="1" applyFill="1" applyBorder="1" applyAlignment="1">
      <alignment horizontal="right" vertical="center"/>
      <protection/>
    </xf>
    <xf numFmtId="3" fontId="15" fillId="0" borderId="13" xfId="55" applyNumberFormat="1" applyFont="1" applyFill="1" applyBorder="1" applyAlignment="1">
      <alignment horizontal="center" vertical="center" wrapText="1"/>
      <protection/>
    </xf>
    <xf numFmtId="0" fontId="15" fillId="0" borderId="10" xfId="0" applyFont="1" applyFill="1" applyBorder="1" applyAlignment="1">
      <alignment/>
    </xf>
    <xf numFmtId="3" fontId="15" fillId="0" borderId="10" xfId="0" applyNumberFormat="1" applyFont="1" applyFill="1" applyBorder="1" applyAlignment="1">
      <alignment horizontal="right" vertical="center" wrapText="1"/>
    </xf>
    <xf numFmtId="0" fontId="15" fillId="0" borderId="10" xfId="0" applyFont="1" applyFill="1" applyBorder="1" applyAlignment="1">
      <alignment horizontal="right" vertical="center" wrapText="1"/>
    </xf>
    <xf numFmtId="0" fontId="19" fillId="0" borderId="0" xfId="0" applyFont="1" applyAlignment="1">
      <alignment/>
    </xf>
    <xf numFmtId="3" fontId="13" fillId="0" borderId="10" xfId="0" applyNumberFormat="1" applyFont="1" applyFill="1" applyBorder="1" applyAlignment="1">
      <alignment/>
    </xf>
    <xf numFmtId="0" fontId="15" fillId="0" borderId="10" xfId="0" applyFont="1" applyFill="1" applyBorder="1" applyAlignment="1">
      <alignment horizontal="center" vertical="center" wrapText="1"/>
    </xf>
    <xf numFmtId="0" fontId="30" fillId="0" borderId="0" xfId="0" applyFont="1" applyAlignment="1">
      <alignment/>
    </xf>
    <xf numFmtId="185" fontId="12" fillId="0" borderId="0" xfId="44" applyFont="1" applyFill="1" applyAlignment="1">
      <alignment horizontal="left"/>
    </xf>
    <xf numFmtId="0" fontId="0" fillId="0" borderId="0" xfId="0" applyFont="1" applyAlignment="1">
      <alignment/>
    </xf>
    <xf numFmtId="0" fontId="4" fillId="0" borderId="0" xfId="0" applyFont="1" applyFill="1" applyAlignment="1">
      <alignment vertical="center" wrapText="1"/>
    </xf>
    <xf numFmtId="0" fontId="4" fillId="0" borderId="0" xfId="0" applyFont="1" applyFill="1" applyAlignment="1">
      <alignment vertical="center"/>
    </xf>
    <xf numFmtId="0" fontId="12" fillId="0" borderId="0" xfId="0" applyFont="1" applyFill="1" applyAlignment="1">
      <alignment horizontal="left" vertical="center"/>
    </xf>
    <xf numFmtId="0" fontId="31" fillId="0" borderId="0" xfId="0" applyFont="1" applyFill="1" applyAlignment="1">
      <alignment vertical="center"/>
    </xf>
    <xf numFmtId="0" fontId="10" fillId="0" borderId="0" xfId="0" applyFont="1" applyFill="1" applyAlignment="1">
      <alignment horizontal="center" vertical="center"/>
    </xf>
    <xf numFmtId="3" fontId="13" fillId="0" borderId="10" xfId="0" applyNumberFormat="1" applyFont="1" applyFill="1" applyBorder="1" applyAlignment="1">
      <alignment vertical="center"/>
    </xf>
    <xf numFmtId="3" fontId="15" fillId="0" borderId="10" xfId="0" applyNumberFormat="1" applyFont="1" applyFill="1" applyBorder="1" applyAlignment="1">
      <alignment vertical="center"/>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3" fontId="27" fillId="0" borderId="10" xfId="0" applyNumberFormat="1" applyFont="1" applyFill="1" applyBorder="1" applyAlignment="1">
      <alignment vertical="center"/>
    </xf>
    <xf numFmtId="3" fontId="27"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3" fontId="28" fillId="0" borderId="10" xfId="0" applyNumberFormat="1" applyFont="1" applyFill="1" applyBorder="1" applyAlignment="1">
      <alignment vertical="center"/>
    </xf>
    <xf numFmtId="4" fontId="28" fillId="0" borderId="10" xfId="0" applyNumberFormat="1" applyFont="1" applyFill="1" applyBorder="1" applyAlignment="1">
      <alignment vertical="center"/>
    </xf>
    <xf numFmtId="0" fontId="16" fillId="0" borderId="14" xfId="0" applyFont="1" applyFill="1" applyBorder="1" applyAlignment="1">
      <alignment vertical="center"/>
    </xf>
    <xf numFmtId="0" fontId="15" fillId="0" borderId="10" xfId="0" applyFont="1" applyFill="1" applyBorder="1" applyAlignment="1">
      <alignment vertical="center"/>
    </xf>
    <xf numFmtId="0" fontId="13" fillId="0" borderId="10" xfId="0" applyFont="1" applyFill="1" applyBorder="1" applyAlignment="1">
      <alignment vertical="center"/>
    </xf>
    <xf numFmtId="0" fontId="12" fillId="0" borderId="0" xfId="0" applyFont="1" applyFill="1" applyAlignment="1">
      <alignment horizontal="center" vertical="center"/>
    </xf>
    <xf numFmtId="0" fontId="8" fillId="0" borderId="0" xfId="0" applyFont="1" applyFill="1" applyAlignment="1">
      <alignment horizontal="center" vertical="center"/>
    </xf>
    <xf numFmtId="3" fontId="0" fillId="0" borderId="0" xfId="0" applyNumberFormat="1" applyAlignment="1">
      <alignment/>
    </xf>
    <xf numFmtId="187" fontId="27" fillId="0" borderId="10" xfId="55" applyNumberFormat="1" applyFont="1" applyFill="1" applyBorder="1" applyAlignment="1">
      <alignment horizontal="center" vertical="center"/>
      <protection/>
    </xf>
    <xf numFmtId="49" fontId="27"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188" fontId="32" fillId="0" borderId="10" xfId="57" applyNumberFormat="1" applyFont="1" applyFill="1" applyBorder="1" applyAlignment="1">
      <alignment horizontal="center" vertical="center"/>
      <protection/>
    </xf>
    <xf numFmtId="0" fontId="16" fillId="0" borderId="0" xfId="0" applyFont="1" applyFill="1" applyBorder="1" applyAlignment="1">
      <alignment vertical="center"/>
    </xf>
    <xf numFmtId="3" fontId="15" fillId="0" borderId="0" xfId="0" applyNumberFormat="1" applyFont="1" applyFill="1" applyAlignment="1">
      <alignment vertical="center"/>
    </xf>
    <xf numFmtId="0" fontId="4" fillId="0" borderId="0" xfId="0" applyFont="1" applyFill="1" applyAlignment="1">
      <alignment/>
    </xf>
    <xf numFmtId="0" fontId="27" fillId="0" borderId="11" xfId="55" applyFont="1" applyFill="1" applyBorder="1" applyAlignment="1">
      <alignment horizontal="center" vertical="center" wrapText="1"/>
      <protection/>
    </xf>
    <xf numFmtId="0" fontId="33" fillId="0" borderId="10" xfId="0" applyFont="1" applyBorder="1" applyAlignment="1">
      <alignment horizontal="center" vertical="center" wrapText="1"/>
    </xf>
    <xf numFmtId="0" fontId="27" fillId="0" borderId="11" xfId="55" applyFont="1" applyFill="1" applyBorder="1" applyAlignment="1">
      <alignment vertical="center"/>
      <protection/>
    </xf>
    <xf numFmtId="0" fontId="27" fillId="0" borderId="11" xfId="55" applyFont="1" applyFill="1" applyBorder="1" applyAlignment="1">
      <alignment horizontal="center" vertical="center"/>
      <protection/>
    </xf>
    <xf numFmtId="0" fontId="27" fillId="0" borderId="11" xfId="0" applyFont="1" applyFill="1" applyBorder="1" applyAlignment="1">
      <alignment horizontal="center" vertical="center" wrapText="1"/>
    </xf>
    <xf numFmtId="188" fontId="33" fillId="0" borderId="10" xfId="0" applyNumberFormat="1" applyFont="1" applyBorder="1" applyAlignment="1">
      <alignment horizontal="center" vertical="center" wrapText="1"/>
    </xf>
    <xf numFmtId="3" fontId="1" fillId="0" borderId="0" xfId="0" applyNumberFormat="1" applyFont="1" applyAlignment="1">
      <alignment/>
    </xf>
    <xf numFmtId="1" fontId="27" fillId="0" borderId="10" xfId="44" applyNumberFormat="1" applyFont="1" applyFill="1" applyBorder="1" applyAlignment="1">
      <alignment horizontal="center" vertical="center" wrapText="1"/>
    </xf>
    <xf numFmtId="0" fontId="28" fillId="0" borderId="0" xfId="0" applyFont="1" applyFill="1" applyAlignment="1">
      <alignment/>
    </xf>
    <xf numFmtId="0" fontId="34" fillId="0" borderId="0" xfId="0" applyFont="1" applyFill="1" applyAlignment="1">
      <alignment horizontal="right"/>
    </xf>
    <xf numFmtId="188" fontId="28" fillId="0" borderId="10" xfId="55" applyNumberFormat="1" applyFont="1" applyFill="1" applyBorder="1" applyAlignment="1">
      <alignment horizontal="center" vertical="center" wrapText="1"/>
      <protection/>
    </xf>
    <xf numFmtId="188" fontId="28" fillId="0" borderId="10" xfId="57" applyNumberFormat="1" applyFont="1" applyFill="1" applyBorder="1" applyAlignment="1">
      <alignment horizontal="center" vertical="center" wrapText="1"/>
      <protection/>
    </xf>
    <xf numFmtId="0" fontId="27" fillId="0" borderId="10" xfId="55" applyFont="1" applyFill="1" applyBorder="1" applyAlignment="1">
      <alignment vertical="center" wrapText="1"/>
      <protection/>
    </xf>
    <xf numFmtId="188" fontId="32"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27" fillId="0" borderId="12" xfId="0" applyFont="1" applyFill="1" applyBorder="1" applyAlignment="1">
      <alignment horizontal="center" vertical="center" wrapText="1"/>
    </xf>
    <xf numFmtId="0" fontId="1" fillId="0" borderId="11" xfId="0" applyFont="1" applyBorder="1" applyAlignment="1">
      <alignment horizontal="center" vertical="center" wrapText="1"/>
    </xf>
    <xf numFmtId="0" fontId="8" fillId="0" borderId="0" xfId="0" applyFont="1" applyFill="1" applyAlignment="1">
      <alignment horizontal="center" vertical="center"/>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12" fillId="0" borderId="0" xfId="0" applyFont="1" applyFill="1" applyAlignment="1">
      <alignment horizontal="center" vertical="center"/>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3" fillId="0" borderId="10" xfId="0" applyFont="1" applyFill="1" applyBorder="1" applyAlignment="1">
      <alignment horizontal="center" vertical="center"/>
    </xf>
    <xf numFmtId="0" fontId="16" fillId="0" borderId="0" xfId="0" applyFont="1" applyFill="1" applyAlignment="1">
      <alignment horizontal="center" vertical="center"/>
    </xf>
    <xf numFmtId="0" fontId="8" fillId="0" borderId="0" xfId="0" applyFont="1" applyBorder="1" applyAlignment="1">
      <alignment horizontal="center"/>
    </xf>
    <xf numFmtId="0" fontId="19" fillId="0" borderId="0" xfId="0" applyFont="1" applyAlignment="1">
      <alignment horizontal="center"/>
    </xf>
    <xf numFmtId="187" fontId="27" fillId="0" borderId="13" xfId="55" applyNumberFormat="1" applyFont="1" applyFill="1" applyBorder="1" applyAlignment="1">
      <alignment horizontal="center" vertical="top" wrapText="1"/>
      <protection/>
    </xf>
    <xf numFmtId="187" fontId="27" fillId="0" borderId="16" xfId="55" applyNumberFormat="1" applyFont="1" applyFill="1" applyBorder="1" applyAlignment="1">
      <alignment horizontal="center" vertical="top" wrapText="1"/>
      <protection/>
    </xf>
    <xf numFmtId="187" fontId="27" fillId="0" borderId="20" xfId="55" applyNumberFormat="1" applyFont="1" applyFill="1" applyBorder="1" applyAlignment="1">
      <alignment horizontal="center" vertical="top" wrapText="1"/>
      <protection/>
    </xf>
    <xf numFmtId="187" fontId="27" fillId="0" borderId="12" xfId="55" applyNumberFormat="1" applyFont="1" applyFill="1" applyBorder="1" applyAlignment="1">
      <alignment horizontal="center" vertical="center"/>
      <protection/>
    </xf>
    <xf numFmtId="187" fontId="27" fillId="0" borderId="11" xfId="55" applyNumberFormat="1" applyFont="1" applyFill="1" applyBorder="1" applyAlignment="1">
      <alignment horizontal="center" vertical="center"/>
      <protection/>
    </xf>
    <xf numFmtId="187" fontId="27" fillId="0" borderId="13" xfId="55" applyNumberFormat="1" applyFont="1" applyFill="1" applyBorder="1" applyAlignment="1">
      <alignment horizontal="center" vertical="center"/>
      <protection/>
    </xf>
    <xf numFmtId="187" fontId="27" fillId="0" borderId="20" xfId="55" applyNumberFormat="1" applyFont="1" applyFill="1" applyBorder="1" applyAlignment="1">
      <alignment horizontal="center" vertical="center"/>
      <protection/>
    </xf>
    <xf numFmtId="2" fontId="27" fillId="0" borderId="12" xfId="57" applyNumberFormat="1" applyFont="1" applyFill="1" applyBorder="1" applyAlignment="1">
      <alignment horizontal="center" vertical="center" wrapText="1"/>
      <protection/>
    </xf>
    <xf numFmtId="2" fontId="27" fillId="0" borderId="15" xfId="57" applyNumberFormat="1" applyFont="1" applyFill="1" applyBorder="1" applyAlignment="1">
      <alignment horizontal="center" vertical="center" wrapText="1"/>
      <protection/>
    </xf>
    <xf numFmtId="2" fontId="27" fillId="0" borderId="11" xfId="57" applyNumberFormat="1" applyFont="1" applyFill="1" applyBorder="1" applyAlignment="1">
      <alignment horizontal="center" vertical="center" wrapText="1"/>
      <protection/>
    </xf>
    <xf numFmtId="0" fontId="34" fillId="0" borderId="18" xfId="0" applyFont="1" applyFill="1" applyBorder="1" applyAlignment="1">
      <alignment horizontal="left"/>
    </xf>
    <xf numFmtId="2" fontId="27" fillId="0" borderId="10" xfId="57" applyNumberFormat="1" applyFont="1" applyFill="1" applyBorder="1" applyAlignment="1">
      <alignment horizontal="center" vertical="center" wrapText="1"/>
      <protection/>
    </xf>
    <xf numFmtId="0" fontId="27" fillId="0" borderId="10" xfId="0" applyFont="1" applyFill="1" applyBorder="1" applyAlignment="1">
      <alignment horizontal="center" vertical="center"/>
    </xf>
    <xf numFmtId="187" fontId="27" fillId="0" borderId="10" xfId="55" applyNumberFormat="1" applyFont="1" applyFill="1" applyBorder="1" applyAlignment="1">
      <alignment horizontal="center" vertical="center" wrapText="1"/>
      <protection/>
    </xf>
    <xf numFmtId="2" fontId="13" fillId="0" borderId="12" xfId="57" applyNumberFormat="1" applyFont="1" applyFill="1" applyBorder="1" applyAlignment="1">
      <alignment horizontal="center" vertical="center" wrapText="1"/>
      <protection/>
    </xf>
    <xf numFmtId="2" fontId="13" fillId="0" borderId="15" xfId="57" applyNumberFormat="1" applyFont="1" applyFill="1" applyBorder="1" applyAlignment="1">
      <alignment horizontal="center" vertical="center" wrapText="1"/>
      <protection/>
    </xf>
    <xf numFmtId="2" fontId="13" fillId="0" borderId="11" xfId="57" applyNumberFormat="1" applyFont="1" applyFill="1" applyBorder="1" applyAlignment="1">
      <alignment horizontal="center" vertical="center" wrapText="1"/>
      <protection/>
    </xf>
    <xf numFmtId="187" fontId="12" fillId="0" borderId="13" xfId="56" applyNumberFormat="1" applyFont="1" applyFill="1" applyBorder="1" applyAlignment="1">
      <alignment horizontal="center" vertical="center" wrapText="1"/>
      <protection/>
    </xf>
    <xf numFmtId="187" fontId="12" fillId="0" borderId="16" xfId="56" applyNumberFormat="1" applyFont="1" applyFill="1" applyBorder="1" applyAlignment="1">
      <alignment horizontal="center" vertical="center" wrapText="1"/>
      <protection/>
    </xf>
    <xf numFmtId="187" fontId="12" fillId="0" borderId="20" xfId="56" applyNumberFormat="1" applyFont="1" applyFill="1" applyBorder="1" applyAlignment="1">
      <alignment horizontal="center" vertical="center" wrapText="1"/>
      <protection/>
    </xf>
    <xf numFmtId="187" fontId="12" fillId="0" borderId="10" xfId="56" applyNumberFormat="1" applyFont="1" applyFill="1" applyBorder="1" applyAlignment="1">
      <alignment horizontal="center" vertical="center" wrapText="1"/>
      <protection/>
    </xf>
    <xf numFmtId="187" fontId="12" fillId="0" borderId="10" xfId="56" applyNumberFormat="1" applyFont="1" applyFill="1" applyBorder="1" applyAlignment="1">
      <alignment horizontal="center"/>
      <protection/>
    </xf>
    <xf numFmtId="188" fontId="12" fillId="0" borderId="13" xfId="56" applyNumberFormat="1" applyFont="1" applyFill="1" applyBorder="1" applyAlignment="1">
      <alignment horizontal="center" vertical="center" wrapText="1"/>
      <protection/>
    </xf>
    <xf numFmtId="188" fontId="12" fillId="0" borderId="16" xfId="56" applyNumberFormat="1" applyFont="1" applyFill="1" applyBorder="1" applyAlignment="1">
      <alignment horizontal="center" vertical="center" wrapText="1"/>
      <protection/>
    </xf>
    <xf numFmtId="188" fontId="12" fillId="0" borderId="20" xfId="56" applyNumberFormat="1" applyFont="1" applyFill="1" applyBorder="1" applyAlignment="1">
      <alignment horizontal="center" vertical="center" wrapText="1"/>
      <protection/>
    </xf>
    <xf numFmtId="0" fontId="27" fillId="0" borderId="17" xfId="55" applyFont="1" applyFill="1" applyBorder="1" applyAlignment="1">
      <alignment horizontal="center" vertical="top" wrapText="1"/>
      <protection/>
    </xf>
    <xf numFmtId="0" fontId="27" fillId="0" borderId="18" xfId="55" applyFont="1" applyFill="1" applyBorder="1" applyAlignment="1">
      <alignment horizontal="center" vertical="top" wrapText="1"/>
      <protection/>
    </xf>
    <xf numFmtId="0" fontId="27" fillId="0" borderId="19" xfId="55" applyFont="1" applyFill="1" applyBorder="1" applyAlignment="1">
      <alignment horizontal="center" vertical="top" wrapText="1"/>
      <protection/>
    </xf>
    <xf numFmtId="0" fontId="27" fillId="0" borderId="10" xfId="55" applyFont="1" applyFill="1" applyBorder="1" applyAlignment="1">
      <alignment horizontal="center" vertical="center" wrapText="1"/>
      <protection/>
    </xf>
    <xf numFmtId="185" fontId="12" fillId="0" borderId="0" xfId="44" applyFont="1" applyFill="1" applyAlignment="1">
      <alignment horizontal="center"/>
    </xf>
    <xf numFmtId="187" fontId="13" fillId="0" borderId="10" xfId="55" applyNumberFormat="1" applyFont="1" applyFill="1" applyBorder="1" applyAlignment="1">
      <alignment horizontal="center" vertical="center"/>
      <protection/>
    </xf>
    <xf numFmtId="187" fontId="13" fillId="0" borderId="13" xfId="55" applyNumberFormat="1" applyFont="1" applyFill="1" applyBorder="1" applyAlignment="1">
      <alignment horizontal="center" vertical="center"/>
      <protection/>
    </xf>
    <xf numFmtId="0" fontId="13" fillId="0" borderId="12" xfId="55" applyFont="1" applyFill="1" applyBorder="1" applyAlignment="1">
      <alignment horizontal="center" vertical="center" wrapText="1"/>
      <protection/>
    </xf>
    <xf numFmtId="0" fontId="13" fillId="0" borderId="11" xfId="55" applyFont="1" applyFill="1" applyBorder="1" applyAlignment="1">
      <alignment horizontal="center" vertical="center" wrapText="1"/>
      <protection/>
    </xf>
    <xf numFmtId="0" fontId="13" fillId="0" borderId="10" xfId="55" applyFont="1" applyFill="1" applyBorder="1" applyAlignment="1">
      <alignment horizontal="center" vertical="center"/>
      <protection/>
    </xf>
    <xf numFmtId="0" fontId="13" fillId="0" borderId="10" xfId="55" applyFont="1" applyFill="1" applyBorder="1" applyAlignment="1">
      <alignment horizontal="center" vertical="center" wrapText="1"/>
      <protection/>
    </xf>
    <xf numFmtId="2" fontId="13" fillId="0" borderId="10" xfId="57" applyNumberFormat="1" applyFont="1" applyFill="1" applyBorder="1" applyAlignment="1">
      <alignment horizontal="center" vertical="center" wrapText="1"/>
      <protection/>
    </xf>
    <xf numFmtId="0" fontId="13" fillId="0" borderId="13" xfId="55" applyFont="1" applyFill="1" applyBorder="1" applyAlignment="1">
      <alignment horizontal="center" vertical="top" wrapText="1"/>
      <protection/>
    </xf>
    <xf numFmtId="0" fontId="13" fillId="0" borderId="16" xfId="55" applyFont="1" applyFill="1" applyBorder="1" applyAlignment="1">
      <alignment horizontal="center" vertical="top" wrapText="1"/>
      <protection/>
    </xf>
    <xf numFmtId="0" fontId="13" fillId="0" borderId="20" xfId="55" applyFont="1" applyFill="1" applyBorder="1" applyAlignment="1">
      <alignment horizontal="center" vertical="top" wrapText="1"/>
      <protection/>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187" fontId="13" fillId="0" borderId="13" xfId="55" applyNumberFormat="1" applyFont="1" applyFill="1" applyBorder="1" applyAlignment="1">
      <alignment horizontal="center" vertical="center" wrapText="1"/>
      <protection/>
    </xf>
    <xf numFmtId="187" fontId="13" fillId="0" borderId="16" xfId="55" applyNumberFormat="1" applyFont="1" applyFill="1" applyBorder="1" applyAlignment="1">
      <alignment horizontal="center" vertical="center" wrapText="1"/>
      <protection/>
    </xf>
    <xf numFmtId="187" fontId="13" fillId="0" borderId="13" xfId="55" applyNumberFormat="1" applyFont="1" applyFill="1" applyBorder="1" applyAlignment="1">
      <alignment horizontal="center" vertical="top" wrapText="1"/>
      <protection/>
    </xf>
    <xf numFmtId="187" fontId="13" fillId="0" borderId="16" xfId="55" applyNumberFormat="1" applyFont="1" applyFill="1" applyBorder="1" applyAlignment="1">
      <alignment horizontal="center" vertical="top" wrapText="1"/>
      <protection/>
    </xf>
    <xf numFmtId="187" fontId="13" fillId="0" borderId="20" xfId="55" applyNumberFormat="1" applyFont="1" applyFill="1" applyBorder="1" applyAlignment="1">
      <alignment horizontal="center" vertical="top" wrapText="1"/>
      <protection/>
    </xf>
    <xf numFmtId="185" fontId="17" fillId="0" borderId="0" xfId="44" applyFont="1" applyFill="1" applyAlignment="1">
      <alignment horizontal="center"/>
    </xf>
    <xf numFmtId="185" fontId="9" fillId="0" borderId="0" xfId="44" applyFont="1" applyFill="1" applyBorder="1" applyAlignment="1">
      <alignment horizontal="right" wrapText="1"/>
    </xf>
    <xf numFmtId="185" fontId="9" fillId="0" borderId="0" xfId="44" applyFont="1" applyFill="1" applyBorder="1" applyAlignment="1">
      <alignment horizontal="right"/>
    </xf>
    <xf numFmtId="0" fontId="25" fillId="0" borderId="0" xfId="0" applyFont="1" applyAlignment="1">
      <alignment horizontal="center"/>
    </xf>
    <xf numFmtId="0" fontId="7" fillId="0" borderId="12" xfId="0" applyFont="1" applyFill="1" applyBorder="1" applyAlignment="1">
      <alignment horizontal="center" vertical="center" wrapText="1"/>
    </xf>
    <xf numFmtId="0" fontId="18" fillId="0" borderId="11"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7"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7" fillId="0" borderId="18" xfId="0" applyFont="1" applyFill="1" applyBorder="1" applyAlignment="1">
      <alignment horizontal="center" vertical="center" wrapText="1"/>
    </xf>
    <xf numFmtId="0" fontId="16" fillId="0" borderId="14" xfId="0" applyFont="1" applyFill="1" applyBorder="1" applyAlignment="1">
      <alignment horizontal="center" vertical="center"/>
    </xf>
    <xf numFmtId="0" fontId="18" fillId="0" borderId="10" xfId="0" applyFont="1" applyBorder="1" applyAlignment="1">
      <alignment horizontal="center" vertical="center" wrapText="1"/>
    </xf>
    <xf numFmtId="0" fontId="3" fillId="33" borderId="13"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1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0"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A 2003" xfId="55"/>
    <cellStyle name="Normal_On-Going Vien tro" xfId="56"/>
    <cellStyle name="Normal_TTChung DA"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17"/>
  <sheetViews>
    <sheetView tabSelected="1" zoomScalePageLayoutView="0" workbookViewId="0" topLeftCell="A5">
      <selection activeCell="M16" sqref="M16:V16"/>
    </sheetView>
  </sheetViews>
  <sheetFormatPr defaultColWidth="9.140625" defaultRowHeight="12.75"/>
  <cols>
    <col min="2" max="2" width="6.57421875" style="0" customWidth="1"/>
    <col min="3" max="3" width="8.140625" style="0" customWidth="1"/>
    <col min="4" max="4" width="6.421875" style="0" customWidth="1"/>
    <col min="5" max="5" width="6.57421875" style="0" customWidth="1"/>
    <col min="6" max="6" width="6.8515625" style="0" customWidth="1"/>
    <col min="7" max="7" width="5.8515625" style="0" customWidth="1"/>
    <col min="8" max="8" width="5.7109375" style="0" customWidth="1"/>
    <col min="9" max="9" width="4.8515625" style="0" customWidth="1"/>
    <col min="10" max="10" width="6.140625" style="0" customWidth="1"/>
    <col min="11" max="11" width="5.7109375" style="0" customWidth="1"/>
    <col min="12" max="12" width="6.00390625" style="0" customWidth="1"/>
    <col min="13" max="13" width="6.57421875" style="0" customWidth="1"/>
    <col min="14" max="14" width="7.00390625" style="0" customWidth="1"/>
    <col min="15" max="16" width="6.8515625" style="0" customWidth="1"/>
    <col min="17" max="18" width="6.140625" style="0" customWidth="1"/>
    <col min="19" max="19" width="5.57421875" style="0" customWidth="1"/>
    <col min="20" max="20" width="4.7109375" style="0" customWidth="1"/>
    <col min="21" max="22" width="5.57421875" style="0" customWidth="1"/>
  </cols>
  <sheetData>
    <row r="1" s="100" customFormat="1" ht="6.75" customHeight="1">
      <c r="A1" s="99"/>
    </row>
    <row r="2" spans="1:20" s="100" customFormat="1" ht="13.5">
      <c r="A2" s="101" t="s">
        <v>96</v>
      </c>
      <c r="B2" s="97"/>
      <c r="C2" s="102"/>
      <c r="D2" s="102"/>
      <c r="E2" s="102"/>
      <c r="F2" s="102"/>
      <c r="G2" s="102"/>
      <c r="H2" s="102"/>
      <c r="I2" s="102"/>
      <c r="J2" s="102"/>
      <c r="L2" s="102"/>
      <c r="M2" s="102"/>
      <c r="N2" s="102"/>
      <c r="O2" s="102"/>
      <c r="P2" s="102"/>
      <c r="Q2" s="102"/>
      <c r="R2" s="102"/>
      <c r="S2" s="102"/>
      <c r="T2" s="102"/>
    </row>
    <row r="3" s="100" customFormat="1" ht="16.5" customHeight="1">
      <c r="A3" s="101" t="s">
        <v>108</v>
      </c>
    </row>
    <row r="4" s="100" customFormat="1" ht="6.75" customHeight="1" hidden="1">
      <c r="A4" s="103"/>
    </row>
    <row r="5" spans="1:20" s="100" customFormat="1" ht="14.25" customHeight="1">
      <c r="A5" s="152" t="s">
        <v>72</v>
      </c>
      <c r="B5" s="152"/>
      <c r="C5" s="152"/>
      <c r="D5" s="152"/>
      <c r="E5" s="152"/>
      <c r="F5" s="152"/>
      <c r="G5" s="152"/>
      <c r="H5" s="152"/>
      <c r="I5" s="152"/>
      <c r="J5" s="152"/>
      <c r="K5" s="152"/>
      <c r="L5" s="152"/>
      <c r="M5" s="152"/>
      <c r="N5" s="152"/>
      <c r="O5" s="152"/>
      <c r="P5" s="152"/>
      <c r="Q5" s="152"/>
      <c r="R5" s="152"/>
      <c r="S5" s="152"/>
      <c r="T5" s="118"/>
    </row>
    <row r="6" spans="1:20" s="100" customFormat="1" ht="19.5" customHeight="1">
      <c r="A6" s="152" t="s">
        <v>119</v>
      </c>
      <c r="B6" s="152"/>
      <c r="C6" s="152"/>
      <c r="D6" s="152"/>
      <c r="E6" s="152"/>
      <c r="F6" s="152"/>
      <c r="G6" s="152"/>
      <c r="H6" s="152"/>
      <c r="I6" s="152"/>
      <c r="J6" s="152"/>
      <c r="K6" s="152"/>
      <c r="L6" s="152"/>
      <c r="M6" s="152"/>
      <c r="N6" s="152"/>
      <c r="O6" s="152"/>
      <c r="P6" s="152"/>
      <c r="Q6" s="152"/>
      <c r="R6" s="152"/>
      <c r="S6" s="152"/>
      <c r="T6" s="118"/>
    </row>
    <row r="7" spans="1:20" s="25" customFormat="1" ht="12.75" customHeight="1">
      <c r="A7" s="42"/>
      <c r="M7" s="43"/>
      <c r="R7" s="115" t="s">
        <v>63</v>
      </c>
      <c r="S7" s="115"/>
      <c r="T7" s="125"/>
    </row>
    <row r="8" spans="1:22" s="44" customFormat="1" ht="40.5" customHeight="1">
      <c r="A8" s="142" t="s">
        <v>65</v>
      </c>
      <c r="B8" s="142" t="s">
        <v>73</v>
      </c>
      <c r="C8" s="153" t="s">
        <v>77</v>
      </c>
      <c r="D8" s="154"/>
      <c r="E8" s="155"/>
      <c r="F8" s="155"/>
      <c r="G8" s="153" t="s">
        <v>89</v>
      </c>
      <c r="H8" s="155"/>
      <c r="I8" s="155"/>
      <c r="J8" s="156"/>
      <c r="K8" s="142" t="s">
        <v>67</v>
      </c>
      <c r="L8" s="153" t="s">
        <v>68</v>
      </c>
      <c r="M8" s="155"/>
      <c r="N8" s="155"/>
      <c r="O8" s="156"/>
      <c r="P8" s="147" t="s">
        <v>114</v>
      </c>
      <c r="Q8" s="142" t="s">
        <v>69</v>
      </c>
      <c r="R8" s="143"/>
      <c r="S8" s="143"/>
      <c r="T8" s="147" t="s">
        <v>117</v>
      </c>
      <c r="U8" s="157" t="s">
        <v>113</v>
      </c>
      <c r="V8" s="157"/>
    </row>
    <row r="9" spans="1:22" s="44" customFormat="1" ht="29.25" customHeight="1">
      <c r="A9" s="142"/>
      <c r="B9" s="142"/>
      <c r="C9" s="144" t="s">
        <v>75</v>
      </c>
      <c r="D9" s="144" t="s">
        <v>76</v>
      </c>
      <c r="E9" s="150" t="s">
        <v>48</v>
      </c>
      <c r="F9" s="151"/>
      <c r="G9" s="144" t="s">
        <v>11</v>
      </c>
      <c r="H9" s="150" t="s">
        <v>48</v>
      </c>
      <c r="I9" s="151"/>
      <c r="J9" s="144" t="s">
        <v>49</v>
      </c>
      <c r="K9" s="142"/>
      <c r="L9" s="144" t="s">
        <v>11</v>
      </c>
      <c r="M9" s="150" t="s">
        <v>48</v>
      </c>
      <c r="N9" s="151"/>
      <c r="O9" s="144" t="s">
        <v>51</v>
      </c>
      <c r="P9" s="148"/>
      <c r="Q9" s="142" t="s">
        <v>11</v>
      </c>
      <c r="R9" s="142" t="s">
        <v>48</v>
      </c>
      <c r="S9" s="142"/>
      <c r="T9" s="148"/>
      <c r="U9" s="142" t="s">
        <v>48</v>
      </c>
      <c r="V9" s="142"/>
    </row>
    <row r="10" spans="1:22" s="44" customFormat="1" ht="100.5" customHeight="1">
      <c r="A10" s="142"/>
      <c r="B10" s="142"/>
      <c r="C10" s="145"/>
      <c r="D10" s="145"/>
      <c r="E10" s="107" t="s">
        <v>64</v>
      </c>
      <c r="F10" s="107" t="s">
        <v>93</v>
      </c>
      <c r="G10" s="145"/>
      <c r="H10" s="107" t="s">
        <v>64</v>
      </c>
      <c r="I10" s="107" t="s">
        <v>93</v>
      </c>
      <c r="J10" s="145" t="s">
        <v>49</v>
      </c>
      <c r="K10" s="142"/>
      <c r="L10" s="145" t="s">
        <v>11</v>
      </c>
      <c r="M10" s="107" t="s">
        <v>64</v>
      </c>
      <c r="N10" s="107" t="s">
        <v>93</v>
      </c>
      <c r="O10" s="145" t="s">
        <v>51</v>
      </c>
      <c r="P10" s="149"/>
      <c r="Q10" s="143" t="s">
        <v>11</v>
      </c>
      <c r="R10" s="106" t="s">
        <v>64</v>
      </c>
      <c r="S10" s="106" t="s">
        <v>93</v>
      </c>
      <c r="T10" s="149"/>
      <c r="U10" s="106" t="s">
        <v>64</v>
      </c>
      <c r="V10" s="106" t="s">
        <v>93</v>
      </c>
    </row>
    <row r="11" spans="1:22" s="44" customFormat="1" ht="31.5" customHeight="1">
      <c r="A11" s="108" t="s">
        <v>1</v>
      </c>
      <c r="B11" s="108" t="s">
        <v>2</v>
      </c>
      <c r="C11" s="108" t="s">
        <v>3</v>
      </c>
      <c r="D11" s="108" t="s">
        <v>3</v>
      </c>
      <c r="E11" s="108" t="s">
        <v>19</v>
      </c>
      <c r="F11" s="108" t="s">
        <v>4</v>
      </c>
      <c r="G11" s="108" t="s">
        <v>7</v>
      </c>
      <c r="H11" s="108" t="s">
        <v>21</v>
      </c>
      <c r="I11" s="108" t="s">
        <v>22</v>
      </c>
      <c r="J11" s="108" t="s">
        <v>80</v>
      </c>
      <c r="K11" s="108" t="s">
        <v>24</v>
      </c>
      <c r="L11" s="108" t="s">
        <v>55</v>
      </c>
      <c r="M11" s="108" t="s">
        <v>56</v>
      </c>
      <c r="N11" s="108" t="s">
        <v>57</v>
      </c>
      <c r="O11" s="108" t="s">
        <v>81</v>
      </c>
      <c r="P11" s="108" t="s">
        <v>78</v>
      </c>
      <c r="Q11" s="108" t="s">
        <v>61</v>
      </c>
      <c r="R11" s="108" t="s">
        <v>70</v>
      </c>
      <c r="S11" s="108" t="s">
        <v>70</v>
      </c>
      <c r="T11" s="108" t="s">
        <v>118</v>
      </c>
      <c r="U11" s="116">
        <v>25</v>
      </c>
      <c r="V11" s="116">
        <v>26</v>
      </c>
    </row>
    <row r="12" spans="1:22" s="45" customFormat="1" ht="33.75" customHeight="1">
      <c r="A12" s="106" t="s">
        <v>103</v>
      </c>
      <c r="B12" s="109"/>
      <c r="C12" s="110"/>
      <c r="D12" s="110">
        <v>101834</v>
      </c>
      <c r="E12" s="110">
        <v>61749</v>
      </c>
      <c r="F12" s="110">
        <v>40175</v>
      </c>
      <c r="G12" s="110">
        <f>G13+G14</f>
        <v>40558</v>
      </c>
      <c r="H12" s="110" t="s">
        <v>106</v>
      </c>
      <c r="I12" s="110" t="s">
        <v>106</v>
      </c>
      <c r="J12" s="110">
        <f>G12*100/D12</f>
        <v>39.827562503682465</v>
      </c>
      <c r="K12" s="111">
        <f>K14+K13</f>
        <v>22896</v>
      </c>
      <c r="L12" s="110">
        <f>L13+L14</f>
        <v>20299</v>
      </c>
      <c r="M12" s="110" t="s">
        <v>106</v>
      </c>
      <c r="N12" s="110" t="s">
        <v>106</v>
      </c>
      <c r="O12" s="110">
        <f>L12*100/K12</f>
        <v>88.6574074074074</v>
      </c>
      <c r="P12" s="110">
        <f>P13+P14</f>
        <v>4080</v>
      </c>
      <c r="Q12" s="110">
        <f>Q14+Q13</f>
        <v>4975</v>
      </c>
      <c r="R12" s="110" t="s">
        <v>106</v>
      </c>
      <c r="S12" s="110" t="s">
        <v>106</v>
      </c>
      <c r="T12" s="110">
        <f>Q12*100/P12</f>
        <v>121.93627450980392</v>
      </c>
      <c r="U12" s="104">
        <f>U13+U14</f>
        <v>5000</v>
      </c>
      <c r="V12" s="117">
        <v>0</v>
      </c>
    </row>
    <row r="13" spans="1:22" s="45" customFormat="1" ht="60" customHeight="1">
      <c r="A13" s="70" t="s">
        <v>97</v>
      </c>
      <c r="B13" s="71" t="s">
        <v>102</v>
      </c>
      <c r="C13" s="112" t="s">
        <v>105</v>
      </c>
      <c r="D13" s="113">
        <v>53934</v>
      </c>
      <c r="E13" s="113">
        <v>37754</v>
      </c>
      <c r="F13" s="113">
        <v>16180</v>
      </c>
      <c r="G13" s="113">
        <v>20503</v>
      </c>
      <c r="H13" s="113"/>
      <c r="I13" s="113" t="s">
        <v>106</v>
      </c>
      <c r="J13" s="114">
        <f>G13*100/D13</f>
        <v>38.01498127340824</v>
      </c>
      <c r="K13" s="113">
        <v>17896</v>
      </c>
      <c r="L13" s="113">
        <v>16424</v>
      </c>
      <c r="M13" s="113" t="s">
        <v>106</v>
      </c>
      <c r="N13" s="113" t="s">
        <v>106</v>
      </c>
      <c r="O13" s="114">
        <f>L13/K13*100</f>
        <v>91.77469825659365</v>
      </c>
      <c r="P13" s="113">
        <v>2830</v>
      </c>
      <c r="Q13" s="113">
        <v>4289</v>
      </c>
      <c r="R13" s="113" t="s">
        <v>106</v>
      </c>
      <c r="S13" s="113" t="s">
        <v>106</v>
      </c>
      <c r="T13" s="113">
        <f>Q13*100/P13</f>
        <v>151.5547703180212</v>
      </c>
      <c r="U13" s="105">
        <v>3153</v>
      </c>
      <c r="V13" s="116">
        <v>0</v>
      </c>
    </row>
    <row r="14" spans="1:22" s="45" customFormat="1" ht="62.25" customHeight="1">
      <c r="A14" s="70" t="s">
        <v>98</v>
      </c>
      <c r="B14" s="71" t="s">
        <v>102</v>
      </c>
      <c r="C14" s="112" t="s">
        <v>107</v>
      </c>
      <c r="D14" s="113">
        <v>47900</v>
      </c>
      <c r="E14" s="113">
        <v>23995</v>
      </c>
      <c r="F14" s="113">
        <v>23995</v>
      </c>
      <c r="G14" s="113">
        <v>20055</v>
      </c>
      <c r="H14" s="113" t="s">
        <v>106</v>
      </c>
      <c r="I14" s="113" t="s">
        <v>106</v>
      </c>
      <c r="J14" s="114">
        <f>G14*100/D14</f>
        <v>41.86847599164927</v>
      </c>
      <c r="K14" s="113">
        <v>5000</v>
      </c>
      <c r="L14" s="113">
        <v>3875</v>
      </c>
      <c r="M14" s="113" t="s">
        <v>106</v>
      </c>
      <c r="N14" s="113" t="s">
        <v>106</v>
      </c>
      <c r="O14" s="114">
        <f>L14*100/K14</f>
        <v>77.5</v>
      </c>
      <c r="P14" s="113">
        <v>1250</v>
      </c>
      <c r="Q14" s="113">
        <v>686</v>
      </c>
      <c r="R14" s="113" t="s">
        <v>106</v>
      </c>
      <c r="S14" s="113" t="s">
        <v>106</v>
      </c>
      <c r="T14" s="113">
        <f>Q14*100/P14</f>
        <v>54.88</v>
      </c>
      <c r="U14" s="105">
        <v>1847</v>
      </c>
      <c r="V14" s="116">
        <v>0</v>
      </c>
    </row>
    <row r="15" spans="1:16" s="44" customFormat="1" ht="6" customHeight="1">
      <c r="A15" s="46"/>
      <c r="P15" s="126"/>
    </row>
    <row r="16" spans="1:22" s="44" customFormat="1" ht="15.75">
      <c r="A16" s="46"/>
      <c r="M16" s="158" t="s">
        <v>120</v>
      </c>
      <c r="N16" s="158"/>
      <c r="O16" s="158"/>
      <c r="P16" s="158"/>
      <c r="Q16" s="158"/>
      <c r="R16" s="158"/>
      <c r="S16" s="158"/>
      <c r="T16" s="158"/>
      <c r="U16" s="158"/>
      <c r="V16" s="158"/>
    </row>
    <row r="17" spans="1:20" s="44" customFormat="1" ht="18.75" customHeight="1">
      <c r="A17" s="46"/>
      <c r="M17" s="28"/>
      <c r="N17"/>
      <c r="O17" s="146" t="s">
        <v>104</v>
      </c>
      <c r="P17" s="146"/>
      <c r="Q17" s="146"/>
      <c r="R17" s="146"/>
      <c r="S17" s="146"/>
      <c r="T17" s="119"/>
    </row>
  </sheetData>
  <sheetProtection/>
  <mergeCells count="26">
    <mergeCell ref="U8:V8"/>
    <mergeCell ref="U9:V9"/>
    <mergeCell ref="M16:V16"/>
    <mergeCell ref="L9:L10"/>
    <mergeCell ref="M9:N9"/>
    <mergeCell ref="O9:O10"/>
    <mergeCell ref="Q9:Q10"/>
    <mergeCell ref="R9:S9"/>
    <mergeCell ref="T8:T10"/>
    <mergeCell ref="L8:O8"/>
    <mergeCell ref="A5:S5"/>
    <mergeCell ref="A6:S6"/>
    <mergeCell ref="A8:A10"/>
    <mergeCell ref="B8:B10"/>
    <mergeCell ref="C8:F8"/>
    <mergeCell ref="G8:J8"/>
    <mergeCell ref="K8:K10"/>
    <mergeCell ref="D9:D10"/>
    <mergeCell ref="E9:F9"/>
    <mergeCell ref="G9:G10"/>
    <mergeCell ref="Q8:S8"/>
    <mergeCell ref="C9:C10"/>
    <mergeCell ref="J9:J10"/>
    <mergeCell ref="O17:S17"/>
    <mergeCell ref="P8:P10"/>
    <mergeCell ref="H9:I9"/>
  </mergeCells>
  <printOptions/>
  <pageMargins left="0.16" right="0.15" top="0.25" bottom="0.22" header="0.16" footer="0.17"/>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AC28"/>
  <sheetViews>
    <sheetView zoomScale="85" zoomScaleNormal="85" zoomScalePageLayoutView="0" workbookViewId="0" topLeftCell="A1">
      <selection activeCell="J9" sqref="J9:J12"/>
    </sheetView>
  </sheetViews>
  <sheetFormatPr defaultColWidth="9.140625" defaultRowHeight="12.75"/>
  <cols>
    <col min="1" max="1" width="9.8515625" style="0" customWidth="1"/>
    <col min="2" max="2" width="5.8515625" style="0" customWidth="1"/>
    <col min="3" max="3" width="11.7109375" style="0" customWidth="1"/>
    <col min="4" max="4" width="8.28125" style="0" customWidth="1"/>
    <col min="5" max="5" width="6.8515625" style="0" customWidth="1"/>
    <col min="6" max="6" width="6.57421875" style="0" customWidth="1"/>
    <col min="7" max="7" width="6.7109375" style="0" customWidth="1"/>
    <col min="8" max="8" width="8.00390625" style="0" customWidth="1"/>
    <col min="9" max="9" width="7.8515625" style="0" customWidth="1"/>
    <col min="10" max="11" width="7.57421875" style="0" customWidth="1"/>
    <col min="12" max="12" width="7.00390625" style="0" customWidth="1"/>
    <col min="13" max="13" width="6.421875" style="0" customWidth="1"/>
    <col min="14" max="14" width="7.7109375" style="0" customWidth="1"/>
    <col min="15" max="15" width="7.00390625" style="0" customWidth="1"/>
    <col min="16" max="16" width="6.7109375" style="0" customWidth="1"/>
    <col min="17" max="17" width="6.8515625" style="0" customWidth="1"/>
    <col min="18" max="18" width="6.421875" style="0" customWidth="1"/>
    <col min="19" max="19" width="9.140625" style="0" customWidth="1"/>
  </cols>
  <sheetData>
    <row r="1" s="96" customFormat="1" ht="6" customHeight="1"/>
    <row r="2" spans="1:14" s="98" customFormat="1" ht="12.75">
      <c r="A2" s="97" t="s">
        <v>96</v>
      </c>
      <c r="B2" s="97"/>
      <c r="C2" s="97"/>
      <c r="D2" s="97"/>
      <c r="E2" s="97"/>
      <c r="F2" s="97"/>
      <c r="G2" s="97"/>
      <c r="H2" s="97"/>
      <c r="I2" s="97"/>
      <c r="J2" s="97"/>
      <c r="K2" s="97"/>
      <c r="L2" s="97"/>
      <c r="M2" s="97"/>
      <c r="N2" s="97"/>
    </row>
    <row r="3" spans="1:14" s="98" customFormat="1" ht="12.75">
      <c r="A3" s="97" t="s">
        <v>108</v>
      </c>
      <c r="B3" s="97"/>
      <c r="C3" s="97"/>
      <c r="D3" s="97"/>
      <c r="E3" s="97"/>
      <c r="F3" s="97"/>
      <c r="G3" s="97"/>
      <c r="H3" s="97"/>
      <c r="I3" s="97"/>
      <c r="J3" s="97"/>
      <c r="K3" s="97"/>
      <c r="L3" s="97"/>
      <c r="M3" s="97"/>
      <c r="N3" s="97"/>
    </row>
    <row r="4" spans="1:29" s="98" customFormat="1" ht="12.75">
      <c r="A4" s="190" t="s">
        <v>121</v>
      </c>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row>
    <row r="5" spans="1:29" ht="12.75">
      <c r="A5" s="190" t="s">
        <v>141</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row>
    <row r="6" spans="1:14" ht="14.25" customHeight="1">
      <c r="A6" s="29"/>
      <c r="B6" s="29"/>
      <c r="C6" s="29"/>
      <c r="D6" s="29"/>
      <c r="E6" s="30"/>
      <c r="F6" s="30"/>
      <c r="G6" s="30"/>
      <c r="H6" s="30"/>
      <c r="I6" s="29"/>
      <c r="J6" s="30"/>
      <c r="K6" s="30"/>
      <c r="L6" s="30"/>
      <c r="M6" s="30"/>
      <c r="N6" s="30"/>
    </row>
    <row r="7" spans="1:14" ht="12.75" hidden="1">
      <c r="A7" s="31"/>
      <c r="B7" s="32"/>
      <c r="C7" s="32"/>
      <c r="D7" s="32"/>
      <c r="E7" s="33"/>
      <c r="F7" s="34"/>
      <c r="G7" s="34"/>
      <c r="H7" s="34"/>
      <c r="I7" s="32"/>
      <c r="J7" s="35" t="s">
        <v>45</v>
      </c>
      <c r="K7" s="35"/>
      <c r="L7" s="35"/>
      <c r="M7" s="35"/>
      <c r="N7" s="35"/>
    </row>
    <row r="8" spans="1:29" ht="26.25" customHeight="1">
      <c r="A8" s="175" t="s">
        <v>65</v>
      </c>
      <c r="B8" s="168" t="s">
        <v>73</v>
      </c>
      <c r="C8" s="183" t="s">
        <v>124</v>
      </c>
      <c r="D8" s="184"/>
      <c r="E8" s="184"/>
      <c r="F8" s="184"/>
      <c r="G8" s="184"/>
      <c r="H8" s="184"/>
      <c r="I8" s="185"/>
      <c r="J8" s="178" t="s">
        <v>133</v>
      </c>
      <c r="K8" s="179"/>
      <c r="L8" s="179"/>
      <c r="M8" s="179"/>
      <c r="N8" s="180"/>
      <c r="O8" s="178" t="s">
        <v>137</v>
      </c>
      <c r="P8" s="179"/>
      <c r="Q8" s="179"/>
      <c r="R8" s="179"/>
      <c r="S8" s="180"/>
      <c r="T8" s="178" t="s">
        <v>138</v>
      </c>
      <c r="U8" s="179"/>
      <c r="V8" s="179"/>
      <c r="W8" s="179"/>
      <c r="X8" s="180"/>
      <c r="Y8" s="178" t="s">
        <v>139</v>
      </c>
      <c r="Z8" s="179"/>
      <c r="AA8" s="179"/>
      <c r="AB8" s="179"/>
      <c r="AC8" s="180"/>
    </row>
    <row r="9" spans="1:29" ht="26.25" customHeight="1">
      <c r="A9" s="176"/>
      <c r="B9" s="169"/>
      <c r="C9" s="168" t="s">
        <v>122</v>
      </c>
      <c r="D9" s="183" t="s">
        <v>126</v>
      </c>
      <c r="E9" s="184"/>
      <c r="F9" s="184"/>
      <c r="G9" s="184"/>
      <c r="H9" s="184"/>
      <c r="I9" s="185"/>
      <c r="J9" s="181" t="s">
        <v>125</v>
      </c>
      <c r="K9" s="182" t="s">
        <v>48</v>
      </c>
      <c r="L9" s="182"/>
      <c r="M9" s="182"/>
      <c r="N9" s="182"/>
      <c r="O9" s="181" t="s">
        <v>125</v>
      </c>
      <c r="P9" s="182" t="s">
        <v>48</v>
      </c>
      <c r="Q9" s="182"/>
      <c r="R9" s="182"/>
      <c r="S9" s="182"/>
      <c r="T9" s="181" t="s">
        <v>125</v>
      </c>
      <c r="U9" s="182" t="s">
        <v>48</v>
      </c>
      <c r="V9" s="182"/>
      <c r="W9" s="182"/>
      <c r="X9" s="182"/>
      <c r="Y9" s="181" t="s">
        <v>125</v>
      </c>
      <c r="Z9" s="182" t="s">
        <v>48</v>
      </c>
      <c r="AA9" s="182"/>
      <c r="AB9" s="182"/>
      <c r="AC9" s="182"/>
    </row>
    <row r="10" spans="1:29" ht="29.25" customHeight="1">
      <c r="A10" s="176"/>
      <c r="B10" s="169"/>
      <c r="C10" s="169"/>
      <c r="D10" s="172" t="s">
        <v>125</v>
      </c>
      <c r="E10" s="186" t="s">
        <v>48</v>
      </c>
      <c r="F10" s="187"/>
      <c r="G10" s="187"/>
      <c r="H10" s="187"/>
      <c r="I10" s="188"/>
      <c r="J10" s="181"/>
      <c r="K10" s="161" t="s">
        <v>134</v>
      </c>
      <c r="L10" s="162"/>
      <c r="M10" s="163"/>
      <c r="N10" s="174" t="s">
        <v>136</v>
      </c>
      <c r="O10" s="181"/>
      <c r="P10" s="161" t="s">
        <v>134</v>
      </c>
      <c r="Q10" s="162"/>
      <c r="R10" s="163"/>
      <c r="S10" s="174" t="s">
        <v>136</v>
      </c>
      <c r="T10" s="181"/>
      <c r="U10" s="161" t="s">
        <v>134</v>
      </c>
      <c r="V10" s="162"/>
      <c r="W10" s="163"/>
      <c r="X10" s="174" t="s">
        <v>136</v>
      </c>
      <c r="Y10" s="181"/>
      <c r="Z10" s="161" t="s">
        <v>134</v>
      </c>
      <c r="AA10" s="162"/>
      <c r="AB10" s="163"/>
      <c r="AC10" s="174" t="s">
        <v>136</v>
      </c>
    </row>
    <row r="11" spans="1:29" ht="33" customHeight="1">
      <c r="A11" s="176"/>
      <c r="B11" s="169"/>
      <c r="C11" s="169"/>
      <c r="D11" s="173"/>
      <c r="E11" s="189" t="s">
        <v>127</v>
      </c>
      <c r="F11" s="189"/>
      <c r="G11" s="189"/>
      <c r="H11" s="189" t="s">
        <v>128</v>
      </c>
      <c r="I11" s="189"/>
      <c r="J11" s="181"/>
      <c r="K11" s="164" t="s">
        <v>11</v>
      </c>
      <c r="L11" s="166" t="s">
        <v>48</v>
      </c>
      <c r="M11" s="167"/>
      <c r="N11" s="174"/>
      <c r="O11" s="181"/>
      <c r="P11" s="164" t="s">
        <v>11</v>
      </c>
      <c r="Q11" s="166" t="s">
        <v>48</v>
      </c>
      <c r="R11" s="167"/>
      <c r="S11" s="174"/>
      <c r="T11" s="181"/>
      <c r="U11" s="164" t="s">
        <v>11</v>
      </c>
      <c r="V11" s="166" t="s">
        <v>48</v>
      </c>
      <c r="W11" s="167"/>
      <c r="X11" s="174"/>
      <c r="Y11" s="181"/>
      <c r="Z11" s="164" t="s">
        <v>11</v>
      </c>
      <c r="AA11" s="166" t="s">
        <v>48</v>
      </c>
      <c r="AB11" s="167"/>
      <c r="AC11" s="174"/>
    </row>
    <row r="12" spans="1:29" ht="74.25" customHeight="1">
      <c r="A12" s="177"/>
      <c r="B12" s="170"/>
      <c r="C12" s="170"/>
      <c r="D12" s="173"/>
      <c r="E12" s="130" t="s">
        <v>11</v>
      </c>
      <c r="F12" s="131" t="s">
        <v>129</v>
      </c>
      <c r="G12" s="128" t="s">
        <v>130</v>
      </c>
      <c r="H12" s="128" t="s">
        <v>132</v>
      </c>
      <c r="I12" s="132" t="s">
        <v>131</v>
      </c>
      <c r="J12" s="181"/>
      <c r="K12" s="165"/>
      <c r="L12" s="121" t="s">
        <v>129</v>
      </c>
      <c r="M12" s="140" t="s">
        <v>135</v>
      </c>
      <c r="N12" s="174"/>
      <c r="O12" s="181"/>
      <c r="P12" s="165"/>
      <c r="Q12" s="121" t="s">
        <v>129</v>
      </c>
      <c r="R12" s="140" t="s">
        <v>135</v>
      </c>
      <c r="S12" s="174"/>
      <c r="T12" s="181"/>
      <c r="U12" s="165"/>
      <c r="V12" s="121" t="s">
        <v>129</v>
      </c>
      <c r="W12" s="140" t="s">
        <v>135</v>
      </c>
      <c r="X12" s="174"/>
      <c r="Y12" s="181"/>
      <c r="Z12" s="165"/>
      <c r="AA12" s="121" t="s">
        <v>129</v>
      </c>
      <c r="AB12" s="140" t="s">
        <v>135</v>
      </c>
      <c r="AC12" s="174"/>
    </row>
    <row r="13" spans="1:29" s="2" customFormat="1" ht="11.25">
      <c r="A13" s="122"/>
      <c r="B13" s="122"/>
      <c r="C13" s="122"/>
      <c r="D13" s="122"/>
      <c r="E13" s="122"/>
      <c r="F13" s="122"/>
      <c r="G13" s="122"/>
      <c r="H13" s="123"/>
      <c r="I13" s="122"/>
      <c r="J13" s="122"/>
      <c r="K13" s="122"/>
      <c r="L13" s="122"/>
      <c r="M13" s="123"/>
      <c r="N13" s="123"/>
      <c r="O13" s="122"/>
      <c r="P13" s="122"/>
      <c r="Q13" s="122"/>
      <c r="R13" s="123"/>
      <c r="S13" s="123"/>
      <c r="T13" s="122"/>
      <c r="U13" s="122"/>
      <c r="V13" s="122"/>
      <c r="W13" s="123"/>
      <c r="X13" s="123"/>
      <c r="Y13" s="122"/>
      <c r="Z13" s="122"/>
      <c r="AA13" s="122"/>
      <c r="AB13" s="123"/>
      <c r="AC13" s="123"/>
    </row>
    <row r="14" spans="1:29" s="2" customFormat="1" ht="11.25">
      <c r="A14" s="135" t="s">
        <v>11</v>
      </c>
      <c r="B14" s="124"/>
      <c r="C14" s="124"/>
      <c r="D14" s="141">
        <f>D15+D16</f>
        <v>665.585</v>
      </c>
      <c r="E14" s="141">
        <f aca="true" t="shared" si="0" ref="E14:AC14">E15+E16</f>
        <v>101.923</v>
      </c>
      <c r="F14" s="141">
        <f t="shared" si="0"/>
        <v>50.962</v>
      </c>
      <c r="G14" s="141">
        <f t="shared" si="0"/>
        <v>50.961</v>
      </c>
      <c r="H14" s="141">
        <f t="shared" si="0"/>
        <v>28.904</v>
      </c>
      <c r="I14" s="141">
        <f t="shared" si="0"/>
        <v>563.626</v>
      </c>
      <c r="J14" s="141">
        <f t="shared" si="0"/>
        <v>79.517</v>
      </c>
      <c r="K14" s="141">
        <f t="shared" si="0"/>
        <v>29.228</v>
      </c>
      <c r="L14" s="141">
        <f t="shared" si="0"/>
        <v>29.228</v>
      </c>
      <c r="M14" s="141">
        <f t="shared" si="0"/>
        <v>0</v>
      </c>
      <c r="N14" s="141">
        <f t="shared" si="0"/>
        <v>50.341</v>
      </c>
      <c r="O14" s="141">
        <f t="shared" si="0"/>
        <v>44.66</v>
      </c>
      <c r="P14" s="141">
        <f t="shared" si="0"/>
        <v>21.42</v>
      </c>
      <c r="Q14" s="141">
        <f t="shared" si="0"/>
        <v>21.42</v>
      </c>
      <c r="R14" s="141">
        <f t="shared" si="0"/>
        <v>0</v>
      </c>
      <c r="S14" s="141">
        <f t="shared" si="0"/>
        <v>23.79</v>
      </c>
      <c r="T14" s="141">
        <f t="shared" si="0"/>
        <v>51.604</v>
      </c>
      <c r="U14" s="141">
        <f t="shared" si="0"/>
        <v>25.604</v>
      </c>
      <c r="V14" s="141">
        <f t="shared" si="0"/>
        <v>10.604</v>
      </c>
      <c r="W14" s="141">
        <f t="shared" si="0"/>
        <v>15</v>
      </c>
      <c r="X14" s="141">
        <f t="shared" si="0"/>
        <v>26</v>
      </c>
      <c r="Y14" s="141">
        <f t="shared" si="0"/>
        <v>238.26899999999998</v>
      </c>
      <c r="Z14" s="141">
        <f t="shared" si="0"/>
        <v>21.433</v>
      </c>
      <c r="AA14" s="141">
        <f t="shared" si="0"/>
        <v>8.855</v>
      </c>
      <c r="AB14" s="141">
        <f t="shared" si="0"/>
        <v>12.578</v>
      </c>
      <c r="AC14" s="141">
        <f t="shared" si="0"/>
        <v>216.83599999999998</v>
      </c>
    </row>
    <row r="15" spans="1:29" s="2" customFormat="1" ht="121.5" customHeight="1">
      <c r="A15" s="70" t="s">
        <v>115</v>
      </c>
      <c r="B15" s="71" t="s">
        <v>102</v>
      </c>
      <c r="C15" s="129" t="s">
        <v>140</v>
      </c>
      <c r="D15" s="139">
        <v>323.934</v>
      </c>
      <c r="E15" s="133">
        <v>53.934</v>
      </c>
      <c r="F15" s="133">
        <v>26.967</v>
      </c>
      <c r="G15" s="138">
        <f>E15-F15</f>
        <v>26.967</v>
      </c>
      <c r="H15" s="133">
        <v>13.846</v>
      </c>
      <c r="I15" s="133">
        <v>270</v>
      </c>
      <c r="J15" s="138">
        <v>40.53</v>
      </c>
      <c r="K15" s="138">
        <v>12.03</v>
      </c>
      <c r="L15" s="138">
        <v>12.03</v>
      </c>
      <c r="M15" s="138">
        <v>0</v>
      </c>
      <c r="N15" s="138">
        <v>28.5</v>
      </c>
      <c r="O15" s="138">
        <v>22.583</v>
      </c>
      <c r="P15" s="138">
        <v>4.425</v>
      </c>
      <c r="Q15" s="138">
        <v>4.425</v>
      </c>
      <c r="R15" s="138">
        <v>0</v>
      </c>
      <c r="S15" s="138">
        <v>18.158</v>
      </c>
      <c r="T15" s="138">
        <f>U15+X15</f>
        <v>30.896</v>
      </c>
      <c r="U15" s="138">
        <v>17.896</v>
      </c>
      <c r="V15" s="138">
        <v>7.896</v>
      </c>
      <c r="W15" s="138">
        <v>10</v>
      </c>
      <c r="X15" s="138">
        <v>13</v>
      </c>
      <c r="Y15" s="138">
        <f>Z15+AC15</f>
        <v>165.30599999999998</v>
      </c>
      <c r="Z15" s="138">
        <v>16.88</v>
      </c>
      <c r="AA15" s="138">
        <v>6.937</v>
      </c>
      <c r="AB15" s="138">
        <v>9.943</v>
      </c>
      <c r="AC15" s="138">
        <v>148.426</v>
      </c>
    </row>
    <row r="16" spans="1:29" s="2" customFormat="1" ht="69" customHeight="1">
      <c r="A16" s="70" t="s">
        <v>116</v>
      </c>
      <c r="B16" s="71" t="s">
        <v>102</v>
      </c>
      <c r="C16" s="129" t="s">
        <v>123</v>
      </c>
      <c r="D16" s="139">
        <v>341.651</v>
      </c>
      <c r="E16" s="133">
        <v>47.989</v>
      </c>
      <c r="F16" s="133">
        <v>23.995</v>
      </c>
      <c r="G16" s="138">
        <f>E16-F16</f>
        <v>23.993999999999996</v>
      </c>
      <c r="H16" s="133">
        <v>15.058</v>
      </c>
      <c r="I16" s="133">
        <v>293.626</v>
      </c>
      <c r="J16" s="138">
        <v>38.987</v>
      </c>
      <c r="K16" s="138">
        <v>17.198</v>
      </c>
      <c r="L16" s="138">
        <v>17.198</v>
      </c>
      <c r="M16" s="138">
        <v>0</v>
      </c>
      <c r="N16" s="138">
        <v>21.841</v>
      </c>
      <c r="O16" s="138">
        <v>22.077</v>
      </c>
      <c r="P16" s="138">
        <v>16.995</v>
      </c>
      <c r="Q16" s="138">
        <v>16.995</v>
      </c>
      <c r="R16" s="138">
        <v>0</v>
      </c>
      <c r="S16" s="138">
        <v>5.632</v>
      </c>
      <c r="T16" s="138">
        <f>U16+X16</f>
        <v>20.708</v>
      </c>
      <c r="U16" s="138">
        <v>7.708</v>
      </c>
      <c r="V16" s="138">
        <v>2.708</v>
      </c>
      <c r="W16" s="138">
        <v>5</v>
      </c>
      <c r="X16" s="138">
        <v>13</v>
      </c>
      <c r="Y16" s="138">
        <f>Z16+AC16</f>
        <v>72.963</v>
      </c>
      <c r="Z16" s="138">
        <v>4.553</v>
      </c>
      <c r="AA16" s="138">
        <v>1.918</v>
      </c>
      <c r="AB16" s="138">
        <v>2.635</v>
      </c>
      <c r="AC16" s="138">
        <v>68.41</v>
      </c>
    </row>
    <row r="17" spans="1:17" s="2" customFormat="1" ht="11.25">
      <c r="A17" s="171"/>
      <c r="B17" s="171"/>
      <c r="C17" s="171"/>
      <c r="D17" s="171"/>
      <c r="E17" s="171"/>
      <c r="F17" s="171"/>
      <c r="G17" s="171"/>
      <c r="H17" s="171"/>
      <c r="I17" s="171"/>
      <c r="J17" s="171"/>
      <c r="K17" s="171"/>
      <c r="L17" s="171"/>
      <c r="M17" s="171"/>
      <c r="N17" s="171"/>
      <c r="O17" s="134"/>
      <c r="P17" s="134"/>
      <c r="Q17" s="134"/>
    </row>
    <row r="18" spans="1:17" s="2" customFormat="1" ht="11.25">
      <c r="A18" s="137"/>
      <c r="B18" s="136"/>
      <c r="C18" s="136"/>
      <c r="D18" s="136"/>
      <c r="E18" s="136"/>
      <c r="F18" s="136"/>
      <c r="G18" s="136"/>
      <c r="H18" s="136"/>
      <c r="I18" s="136"/>
      <c r="J18" s="136"/>
      <c r="K18" s="136"/>
      <c r="L18" s="136"/>
      <c r="M18" s="136"/>
      <c r="N18" s="136"/>
      <c r="O18" s="134"/>
      <c r="P18" s="134"/>
      <c r="Q18" s="134"/>
    </row>
    <row r="19" spans="1:17" ht="12.75">
      <c r="A19" s="28"/>
      <c r="B19" s="28"/>
      <c r="C19" s="28"/>
      <c r="D19" s="28"/>
      <c r="E19" s="28"/>
      <c r="F19" s="28"/>
      <c r="G19" s="28"/>
      <c r="H19" s="28"/>
      <c r="I19" s="28"/>
      <c r="J19" s="28"/>
      <c r="K19" s="28"/>
      <c r="L19" s="28"/>
      <c r="M19" s="28"/>
      <c r="N19" s="28"/>
      <c r="O19" s="120"/>
      <c r="P19" s="120"/>
      <c r="Q19" s="120"/>
    </row>
    <row r="20" spans="1:17" ht="12.75">
      <c r="A20" s="127"/>
      <c r="B20" s="127"/>
      <c r="C20" s="127"/>
      <c r="D20" s="127"/>
      <c r="E20" s="127"/>
      <c r="F20" s="127"/>
      <c r="G20" s="127"/>
      <c r="H20" s="127"/>
      <c r="I20" s="127"/>
      <c r="J20" s="127"/>
      <c r="K20" s="127"/>
      <c r="L20" s="127"/>
      <c r="M20" s="127"/>
      <c r="N20" s="127"/>
      <c r="O20" s="120"/>
      <c r="P20" s="120"/>
      <c r="Q20" s="120"/>
    </row>
    <row r="21" spans="1:18" ht="18.75">
      <c r="A21" s="28"/>
      <c r="B21" s="28"/>
      <c r="C21" s="28"/>
      <c r="D21" s="28"/>
      <c r="E21" s="28"/>
      <c r="F21" s="28"/>
      <c r="G21" s="28"/>
      <c r="H21" s="28"/>
      <c r="I21" s="28"/>
      <c r="J21" s="28"/>
      <c r="K21" s="28"/>
      <c r="L21" s="160"/>
      <c r="M21" s="160"/>
      <c r="N21" s="160"/>
      <c r="O21" s="120"/>
      <c r="P21" s="120"/>
      <c r="Q21" s="120"/>
      <c r="R21" s="120"/>
    </row>
    <row r="22" spans="1:17" ht="20.25">
      <c r="A22" s="28"/>
      <c r="B22" s="28"/>
      <c r="C22" s="28"/>
      <c r="D22" s="28"/>
      <c r="E22" s="28"/>
      <c r="F22" s="28"/>
      <c r="G22" s="28"/>
      <c r="H22" s="28"/>
      <c r="I22" s="28"/>
      <c r="J22" s="28"/>
      <c r="K22" s="28"/>
      <c r="L22" s="28"/>
      <c r="M22" s="159"/>
      <c r="N22" s="159"/>
      <c r="O22" s="120"/>
      <c r="P22" s="120"/>
      <c r="Q22" s="120"/>
    </row>
    <row r="23" spans="15:17" ht="12.75">
      <c r="O23" s="120"/>
      <c r="P23" s="120"/>
      <c r="Q23" s="120"/>
    </row>
    <row r="24" spans="15:17" ht="12.75">
      <c r="O24" s="120"/>
      <c r="P24" s="120"/>
      <c r="Q24" s="120"/>
    </row>
    <row r="25" spans="15:17" ht="12.75">
      <c r="O25" s="120"/>
      <c r="P25" s="120"/>
      <c r="Q25" s="120"/>
    </row>
    <row r="26" spans="15:17" ht="12.75">
      <c r="O26" s="120"/>
      <c r="P26" s="120"/>
      <c r="Q26" s="120"/>
    </row>
    <row r="27" spans="15:17" ht="12.75">
      <c r="O27" s="120"/>
      <c r="P27" s="120"/>
      <c r="Q27" s="120"/>
    </row>
    <row r="28" spans="15:17" ht="12.75">
      <c r="O28" s="120"/>
      <c r="P28" s="120"/>
      <c r="Q28" s="120"/>
    </row>
  </sheetData>
  <sheetProtection/>
  <mergeCells count="42">
    <mergeCell ref="A4:AC4"/>
    <mergeCell ref="A5:AC5"/>
    <mergeCell ref="Y8:AC8"/>
    <mergeCell ref="Y9:Y12"/>
    <mergeCell ref="Z9:AC9"/>
    <mergeCell ref="Z10:AB10"/>
    <mergeCell ref="AC10:AC12"/>
    <mergeCell ref="Z11:Z12"/>
    <mergeCell ref="AA11:AB11"/>
    <mergeCell ref="T8:X8"/>
    <mergeCell ref="T9:T12"/>
    <mergeCell ref="U9:X9"/>
    <mergeCell ref="U10:W10"/>
    <mergeCell ref="X10:X12"/>
    <mergeCell ref="U11:U12"/>
    <mergeCell ref="V11:W11"/>
    <mergeCell ref="O8:S8"/>
    <mergeCell ref="O9:O12"/>
    <mergeCell ref="P9:S9"/>
    <mergeCell ref="P10:R10"/>
    <mergeCell ref="S10:S12"/>
    <mergeCell ref="P11:P12"/>
    <mergeCell ref="Q11:R11"/>
    <mergeCell ref="J8:N8"/>
    <mergeCell ref="J9:J12"/>
    <mergeCell ref="K9:N9"/>
    <mergeCell ref="C8:I8"/>
    <mergeCell ref="C9:C12"/>
    <mergeCell ref="D9:I9"/>
    <mergeCell ref="E10:I10"/>
    <mergeCell ref="E11:G11"/>
    <mergeCell ref="H11:I11"/>
    <mergeCell ref="M22:N22"/>
    <mergeCell ref="L21:N21"/>
    <mergeCell ref="K10:M10"/>
    <mergeCell ref="K11:K12"/>
    <mergeCell ref="L11:M11"/>
    <mergeCell ref="B8:B12"/>
    <mergeCell ref="A17:N17"/>
    <mergeCell ref="D10:D12"/>
    <mergeCell ref="N10:N12"/>
    <mergeCell ref="A8:A12"/>
  </mergeCells>
  <printOptions/>
  <pageMargins left="0.16" right="0.15" top="0.75" bottom="0.28" header="0.3" footer="0.18"/>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34"/>
  <sheetViews>
    <sheetView showGridLines="0" view="pageLayout" zoomScaleSheetLayoutView="100" workbookViewId="0" topLeftCell="A4">
      <selection activeCell="A2" sqref="A2:T21"/>
    </sheetView>
  </sheetViews>
  <sheetFormatPr defaultColWidth="9.140625" defaultRowHeight="12.75"/>
  <cols>
    <col min="1" max="1" width="12.28125" style="28" customWidth="1"/>
    <col min="2" max="2" width="8.7109375" style="28" customWidth="1"/>
    <col min="3" max="3" width="8.28125" style="28" customWidth="1"/>
    <col min="4" max="4" width="8.7109375" style="28" customWidth="1"/>
    <col min="5" max="5" width="9.421875" style="28" customWidth="1"/>
    <col min="6" max="6" width="8.140625" style="28" customWidth="1"/>
    <col min="7" max="8" width="6.28125" style="28" customWidth="1"/>
    <col min="9" max="9" width="5.8515625" style="28" customWidth="1"/>
    <col min="10" max="10" width="6.00390625" style="28" customWidth="1"/>
    <col min="11" max="11" width="6.140625" style="28" customWidth="1"/>
    <col min="12" max="12" width="6.00390625" style="28" customWidth="1"/>
    <col min="13" max="13" width="5.57421875" style="28" customWidth="1"/>
    <col min="14" max="14" width="5.00390625" style="28" customWidth="1"/>
    <col min="15" max="15" width="6.57421875" style="28" customWidth="1"/>
    <col min="16" max="16" width="6.28125" style="28" customWidth="1"/>
    <col min="17" max="17" width="5.8515625" style="28" customWidth="1"/>
    <col min="18" max="18" width="5.57421875" style="28" customWidth="1"/>
    <col min="19" max="19" width="7.421875" style="28" customWidth="1"/>
    <col min="20" max="20" width="9.57421875" style="28" customWidth="1"/>
    <col min="21" max="16384" width="9.140625" style="28" customWidth="1"/>
  </cols>
  <sheetData>
    <row r="1" spans="1:18" ht="15.75">
      <c r="A1" s="26"/>
      <c r="B1" s="27"/>
      <c r="C1" s="27"/>
      <c r="D1" s="27"/>
      <c r="E1" s="27"/>
      <c r="F1" s="27"/>
      <c r="G1" s="27"/>
      <c r="H1" s="27"/>
      <c r="I1" s="27"/>
      <c r="J1" s="27"/>
      <c r="K1" s="27"/>
      <c r="L1" s="27"/>
      <c r="M1" s="27"/>
      <c r="N1" s="27"/>
      <c r="O1" s="27"/>
      <c r="P1" s="27"/>
      <c r="Q1" s="27"/>
      <c r="R1" s="27"/>
    </row>
    <row r="2" spans="1:18" ht="18.75">
      <c r="A2" s="58" t="s">
        <v>96</v>
      </c>
      <c r="B2" s="58"/>
      <c r="C2" s="27"/>
      <c r="D2" s="27"/>
      <c r="E2" s="27"/>
      <c r="F2" s="27"/>
      <c r="G2" s="27"/>
      <c r="H2" s="27"/>
      <c r="I2" s="27"/>
      <c r="J2" s="27"/>
      <c r="K2" s="27"/>
      <c r="L2" s="27"/>
      <c r="M2" s="27"/>
      <c r="N2" s="27"/>
      <c r="O2" s="27"/>
      <c r="P2" s="27"/>
      <c r="Q2" s="27"/>
      <c r="R2" s="27"/>
    </row>
    <row r="3" spans="1:18" ht="23.25" customHeight="1">
      <c r="A3" s="58" t="s">
        <v>108</v>
      </c>
      <c r="B3" s="58"/>
      <c r="C3" s="27"/>
      <c r="D3" s="27"/>
      <c r="E3" s="27"/>
      <c r="F3" s="27"/>
      <c r="G3" s="27"/>
      <c r="H3" s="27"/>
      <c r="I3" s="27"/>
      <c r="J3" s="27"/>
      <c r="K3" s="27"/>
      <c r="L3" s="27"/>
      <c r="M3" s="27"/>
      <c r="N3" s="27"/>
      <c r="O3" s="27"/>
      <c r="P3" s="27"/>
      <c r="Q3" s="27"/>
      <c r="R3" s="27"/>
    </row>
    <row r="4" spans="1:18" ht="27" customHeight="1">
      <c r="A4" s="208" t="s">
        <v>86</v>
      </c>
      <c r="B4" s="208"/>
      <c r="C4" s="208"/>
      <c r="D4" s="208"/>
      <c r="E4" s="208"/>
      <c r="F4" s="208"/>
      <c r="G4" s="208"/>
      <c r="H4" s="208"/>
      <c r="I4" s="208"/>
      <c r="J4" s="208"/>
      <c r="K4" s="208"/>
      <c r="L4" s="208"/>
      <c r="M4" s="208"/>
      <c r="N4" s="208"/>
      <c r="O4" s="208"/>
      <c r="P4" s="208"/>
      <c r="Q4" s="208"/>
      <c r="R4" s="208"/>
    </row>
    <row r="5" spans="1:18" ht="15" customHeight="1">
      <c r="A5" s="208" t="s">
        <v>109</v>
      </c>
      <c r="B5" s="208"/>
      <c r="C5" s="208"/>
      <c r="D5" s="208"/>
      <c r="E5" s="208"/>
      <c r="F5" s="208"/>
      <c r="G5" s="208"/>
      <c r="H5" s="208"/>
      <c r="I5" s="208"/>
      <c r="J5" s="208"/>
      <c r="K5" s="208"/>
      <c r="L5" s="208"/>
      <c r="M5" s="208"/>
      <c r="N5" s="208"/>
      <c r="O5" s="208"/>
      <c r="P5" s="208"/>
      <c r="Q5" s="208"/>
      <c r="R5" s="208"/>
    </row>
    <row r="6" spans="1:18" ht="20.25" customHeight="1">
      <c r="A6" s="209"/>
      <c r="B6" s="209"/>
      <c r="C6" s="209"/>
      <c r="D6" s="209"/>
      <c r="E6" s="209"/>
      <c r="F6" s="209"/>
      <c r="G6" s="210"/>
      <c r="H6" s="210"/>
      <c r="I6" s="210"/>
      <c r="J6" s="210"/>
      <c r="K6" s="210"/>
      <c r="L6" s="210"/>
      <c r="M6" s="210"/>
      <c r="N6" s="210"/>
      <c r="O6" s="210"/>
      <c r="P6" s="210"/>
      <c r="Q6" s="210"/>
      <c r="R6" s="210"/>
    </row>
    <row r="7" spans="1:18" ht="15" customHeight="1">
      <c r="A7" s="29"/>
      <c r="B7" s="29"/>
      <c r="C7" s="29"/>
      <c r="D7" s="29"/>
      <c r="E7" s="29"/>
      <c r="F7" s="29"/>
      <c r="G7" s="30"/>
      <c r="H7" s="30"/>
      <c r="I7" s="30"/>
      <c r="J7" s="30"/>
      <c r="K7" s="29"/>
      <c r="L7" s="30"/>
      <c r="M7" s="30"/>
      <c r="N7" s="30"/>
      <c r="O7" s="30"/>
      <c r="P7" s="30"/>
      <c r="Q7" s="68" t="s">
        <v>10</v>
      </c>
      <c r="R7" s="69"/>
    </row>
    <row r="8" spans="1:18" ht="12.75" customHeight="1">
      <c r="A8" s="31"/>
      <c r="B8" s="32"/>
      <c r="C8" s="32"/>
      <c r="D8" s="32"/>
      <c r="E8" s="32"/>
      <c r="F8" s="32"/>
      <c r="G8" s="33"/>
      <c r="H8" s="34"/>
      <c r="I8" s="34"/>
      <c r="J8" s="34"/>
      <c r="K8" s="32"/>
      <c r="L8" s="35" t="s">
        <v>45</v>
      </c>
      <c r="M8" s="35"/>
      <c r="N8" s="35"/>
      <c r="O8" s="35"/>
      <c r="P8" s="35" t="s">
        <v>45</v>
      </c>
      <c r="Q8" s="35"/>
      <c r="R8" s="35"/>
    </row>
    <row r="9" spans="1:20" s="36" customFormat="1" ht="42" customHeight="1">
      <c r="A9" s="197" t="s">
        <v>65</v>
      </c>
      <c r="B9" s="197" t="s">
        <v>46</v>
      </c>
      <c r="C9" s="197" t="s">
        <v>66</v>
      </c>
      <c r="D9" s="197" t="s">
        <v>82</v>
      </c>
      <c r="E9" s="197" t="s">
        <v>73</v>
      </c>
      <c r="F9" s="197" t="s">
        <v>87</v>
      </c>
      <c r="G9" s="198" t="s">
        <v>89</v>
      </c>
      <c r="H9" s="199"/>
      <c r="I9" s="199"/>
      <c r="J9" s="200"/>
      <c r="K9" s="197" t="s">
        <v>67</v>
      </c>
      <c r="L9" s="205" t="s">
        <v>88</v>
      </c>
      <c r="M9" s="206"/>
      <c r="N9" s="206"/>
      <c r="O9" s="207"/>
      <c r="P9" s="203" t="s">
        <v>69</v>
      </c>
      <c r="Q9" s="204"/>
      <c r="R9" s="204"/>
      <c r="S9" s="201" t="s">
        <v>112</v>
      </c>
      <c r="T9" s="202"/>
    </row>
    <row r="10" spans="1:20" s="36" customFormat="1" ht="22.5" customHeight="1">
      <c r="A10" s="157"/>
      <c r="B10" s="157"/>
      <c r="C10" s="157"/>
      <c r="D10" s="157"/>
      <c r="E10" s="157"/>
      <c r="F10" s="157"/>
      <c r="G10" s="196" t="s">
        <v>47</v>
      </c>
      <c r="H10" s="195" t="s">
        <v>48</v>
      </c>
      <c r="I10" s="195"/>
      <c r="J10" s="193" t="s">
        <v>49</v>
      </c>
      <c r="K10" s="157"/>
      <c r="L10" s="196" t="s">
        <v>50</v>
      </c>
      <c r="M10" s="191" t="s">
        <v>48</v>
      </c>
      <c r="N10" s="191"/>
      <c r="O10" s="193" t="s">
        <v>51</v>
      </c>
      <c r="P10" s="196" t="s">
        <v>52</v>
      </c>
      <c r="Q10" s="191" t="s">
        <v>48</v>
      </c>
      <c r="R10" s="192"/>
      <c r="S10" s="201" t="s">
        <v>48</v>
      </c>
      <c r="T10" s="202"/>
    </row>
    <row r="11" spans="1:20" s="36" customFormat="1" ht="54" customHeight="1">
      <c r="A11" s="157"/>
      <c r="B11" s="157"/>
      <c r="C11" s="157"/>
      <c r="D11" s="157"/>
      <c r="E11" s="157"/>
      <c r="F11" s="157"/>
      <c r="G11" s="195"/>
      <c r="H11" s="72" t="s">
        <v>53</v>
      </c>
      <c r="I11" s="72" t="s">
        <v>54</v>
      </c>
      <c r="J11" s="194"/>
      <c r="K11" s="157"/>
      <c r="L11" s="195"/>
      <c r="M11" s="73" t="s">
        <v>53</v>
      </c>
      <c r="N11" s="73" t="s">
        <v>54</v>
      </c>
      <c r="O11" s="194"/>
      <c r="P11" s="195"/>
      <c r="Q11" s="73" t="s">
        <v>53</v>
      </c>
      <c r="R11" s="86" t="s">
        <v>54</v>
      </c>
      <c r="S11" s="73" t="s">
        <v>53</v>
      </c>
      <c r="T11" s="73" t="s">
        <v>54</v>
      </c>
    </row>
    <row r="12" spans="1:20" s="36" customFormat="1" ht="27.75" customHeight="1">
      <c r="A12" s="74" t="s">
        <v>1</v>
      </c>
      <c r="B12" s="74" t="s">
        <v>2</v>
      </c>
      <c r="C12" s="74" t="s">
        <v>3</v>
      </c>
      <c r="D12" s="74" t="s">
        <v>19</v>
      </c>
      <c r="E12" s="74" t="s">
        <v>4</v>
      </c>
      <c r="F12" s="74" t="s">
        <v>5</v>
      </c>
      <c r="G12" s="74" t="s">
        <v>6</v>
      </c>
      <c r="H12" s="74" t="s">
        <v>7</v>
      </c>
      <c r="I12" s="74" t="s">
        <v>21</v>
      </c>
      <c r="J12" s="75" t="s">
        <v>83</v>
      </c>
      <c r="K12" s="74" t="s">
        <v>23</v>
      </c>
      <c r="L12" s="74" t="s">
        <v>24</v>
      </c>
      <c r="M12" s="74" t="s">
        <v>55</v>
      </c>
      <c r="N12" s="74" t="s">
        <v>56</v>
      </c>
      <c r="O12" s="75" t="s">
        <v>84</v>
      </c>
      <c r="P12" s="74" t="s">
        <v>60</v>
      </c>
      <c r="Q12" s="74" t="s">
        <v>61</v>
      </c>
      <c r="R12" s="87" t="s">
        <v>70</v>
      </c>
      <c r="S12" s="95">
        <v>24</v>
      </c>
      <c r="T12" s="95">
        <v>25</v>
      </c>
    </row>
    <row r="13" spans="1:20" s="36" customFormat="1" ht="12">
      <c r="A13" s="76" t="s">
        <v>103</v>
      </c>
      <c r="B13" s="77"/>
      <c r="C13" s="77"/>
      <c r="D13" s="77"/>
      <c r="E13" s="77"/>
      <c r="F13" s="78">
        <v>563629</v>
      </c>
      <c r="G13" s="79">
        <f>G14+G15</f>
        <v>58698</v>
      </c>
      <c r="H13" s="79">
        <f>H14+H15</f>
        <v>58698</v>
      </c>
      <c r="I13" s="79">
        <v>0</v>
      </c>
      <c r="J13" s="79"/>
      <c r="K13" s="80">
        <v>26000</v>
      </c>
      <c r="L13" s="79">
        <f>L14+L15</f>
        <v>50489</v>
      </c>
      <c r="M13" s="79">
        <f>M14+M15</f>
        <v>50489</v>
      </c>
      <c r="N13" s="79">
        <v>0</v>
      </c>
      <c r="O13" s="79">
        <v>189</v>
      </c>
      <c r="P13" s="79">
        <v>14092</v>
      </c>
      <c r="Q13" s="79">
        <v>14092</v>
      </c>
      <c r="R13" s="88">
        <v>0</v>
      </c>
      <c r="S13" s="94">
        <v>350000</v>
      </c>
      <c r="T13" s="90">
        <v>0</v>
      </c>
    </row>
    <row r="14" spans="1:20" s="36" customFormat="1" ht="69" customHeight="1">
      <c r="A14" s="81" t="s">
        <v>97</v>
      </c>
      <c r="B14" s="82" t="s">
        <v>99</v>
      </c>
      <c r="C14" s="82" t="s">
        <v>100</v>
      </c>
      <c r="D14" s="82" t="s">
        <v>101</v>
      </c>
      <c r="E14" s="82" t="s">
        <v>102</v>
      </c>
      <c r="F14" s="83">
        <v>270003</v>
      </c>
      <c r="G14" s="84">
        <v>53065</v>
      </c>
      <c r="H14" s="84">
        <v>53065</v>
      </c>
      <c r="I14" s="84">
        <v>0</v>
      </c>
      <c r="J14" s="85">
        <v>19.65</v>
      </c>
      <c r="K14" s="83">
        <v>13000</v>
      </c>
      <c r="L14" s="84">
        <v>48250</v>
      </c>
      <c r="M14" s="84">
        <v>48250</v>
      </c>
      <c r="N14" s="84">
        <v>0</v>
      </c>
      <c r="O14" s="84">
        <v>371</v>
      </c>
      <c r="P14" s="84">
        <v>14092</v>
      </c>
      <c r="Q14" s="84">
        <v>14092</v>
      </c>
      <c r="R14" s="89">
        <v>0</v>
      </c>
      <c r="S14" s="91">
        <v>150000</v>
      </c>
      <c r="T14" s="92">
        <v>0</v>
      </c>
    </row>
    <row r="15" spans="1:20" s="36" customFormat="1" ht="57.75" customHeight="1">
      <c r="A15" s="81" t="s">
        <v>98</v>
      </c>
      <c r="B15" s="82" t="s">
        <v>99</v>
      </c>
      <c r="C15" s="82" t="s">
        <v>100</v>
      </c>
      <c r="D15" s="82" t="s">
        <v>101</v>
      </c>
      <c r="E15" s="82" t="s">
        <v>102</v>
      </c>
      <c r="F15" s="83">
        <v>293626</v>
      </c>
      <c r="G15" s="84">
        <v>5633</v>
      </c>
      <c r="H15" s="84">
        <v>5633</v>
      </c>
      <c r="I15" s="84">
        <v>0</v>
      </c>
      <c r="J15" s="85">
        <v>1.78</v>
      </c>
      <c r="K15" s="83">
        <v>13000</v>
      </c>
      <c r="L15" s="84">
        <v>2239</v>
      </c>
      <c r="M15" s="84">
        <v>2239</v>
      </c>
      <c r="N15" s="84">
        <v>0</v>
      </c>
      <c r="O15" s="84">
        <v>17</v>
      </c>
      <c r="P15" s="84">
        <v>0</v>
      </c>
      <c r="Q15" s="84">
        <v>0</v>
      </c>
      <c r="R15" s="89">
        <v>0</v>
      </c>
      <c r="S15" s="91">
        <v>200000</v>
      </c>
      <c r="T15" s="92">
        <v>0</v>
      </c>
    </row>
    <row r="16" spans="1:18" s="36" customFormat="1" ht="20.25" customHeight="1">
      <c r="A16" s="37" t="s">
        <v>62</v>
      </c>
      <c r="B16" s="28" t="s">
        <v>90</v>
      </c>
      <c r="C16" s="28"/>
      <c r="D16" s="28"/>
      <c r="E16" s="28"/>
      <c r="F16" s="28"/>
      <c r="G16" s="28"/>
      <c r="H16" s="28"/>
      <c r="I16" s="28" t="s">
        <v>85</v>
      </c>
      <c r="J16" s="28"/>
      <c r="K16" s="28"/>
      <c r="L16" s="28"/>
      <c r="M16" s="28"/>
      <c r="N16" s="28"/>
      <c r="O16" s="28"/>
      <c r="P16" s="28"/>
      <c r="Q16" s="28"/>
      <c r="R16" s="28"/>
    </row>
    <row r="17" spans="1:18" s="36" customFormat="1" ht="18" customHeight="1">
      <c r="A17" s="37"/>
      <c r="B17" s="28" t="s">
        <v>91</v>
      </c>
      <c r="C17" s="28"/>
      <c r="D17" s="28"/>
      <c r="E17" s="28"/>
      <c r="F17" s="28"/>
      <c r="G17" s="28"/>
      <c r="H17" s="28"/>
      <c r="I17" s="28"/>
      <c r="J17" s="28"/>
      <c r="K17" s="28"/>
      <c r="L17" s="28"/>
      <c r="M17" s="28"/>
      <c r="N17" s="28"/>
      <c r="O17" s="28"/>
      <c r="P17" s="28"/>
      <c r="Q17" s="28"/>
      <c r="R17" s="28"/>
    </row>
    <row r="18" spans="1:18" s="36" customFormat="1" ht="18.75" customHeight="1">
      <c r="A18" s="28"/>
      <c r="B18" s="28" t="s">
        <v>92</v>
      </c>
      <c r="C18" s="28"/>
      <c r="D18" s="28"/>
      <c r="E18" s="28"/>
      <c r="F18" s="28"/>
      <c r="G18" s="28"/>
      <c r="H18" s="28"/>
      <c r="I18" s="28"/>
      <c r="J18" s="28"/>
      <c r="K18" s="28"/>
      <c r="L18" s="28"/>
      <c r="M18" s="28"/>
      <c r="N18" s="28"/>
      <c r="O18" s="28"/>
      <c r="P18" s="28"/>
      <c r="Q18" s="28"/>
      <c r="R18" s="28"/>
    </row>
    <row r="19" ht="19.5" customHeight="1"/>
    <row r="20" spans="14:18" ht="19.5" customHeight="1">
      <c r="N20" s="93" t="s">
        <v>110</v>
      </c>
      <c r="O20" s="93"/>
      <c r="P20" s="93"/>
      <c r="Q20" s="93"/>
      <c r="R20" s="93"/>
    </row>
    <row r="21" spans="15:18" ht="31.5" customHeight="1">
      <c r="O21" s="159" t="s">
        <v>104</v>
      </c>
      <c r="P21" s="159"/>
      <c r="Q21" s="159"/>
      <c r="R21" s="159"/>
    </row>
    <row r="22" spans="16:18" ht="12.75">
      <c r="P22"/>
      <c r="Q22" s="40"/>
      <c r="R22"/>
    </row>
    <row r="33" ht="12.75">
      <c r="A33" s="41"/>
    </row>
    <row r="34" ht="12.75">
      <c r="A34" s="41"/>
    </row>
  </sheetData>
  <sheetProtection/>
  <mergeCells count="24">
    <mergeCell ref="O21:R21"/>
    <mergeCell ref="F9:F11"/>
    <mergeCell ref="L9:O9"/>
    <mergeCell ref="P10:P11"/>
    <mergeCell ref="M10:N10"/>
    <mergeCell ref="A4:R4"/>
    <mergeCell ref="A5:R5"/>
    <mergeCell ref="A6:R6"/>
    <mergeCell ref="A9:A11"/>
    <mergeCell ref="B9:B11"/>
    <mergeCell ref="S9:T9"/>
    <mergeCell ref="S10:T10"/>
    <mergeCell ref="D9:D11"/>
    <mergeCell ref="P9:R9"/>
    <mergeCell ref="G10:G11"/>
    <mergeCell ref="E9:E11"/>
    <mergeCell ref="Q10:R10"/>
    <mergeCell ref="O10:O11"/>
    <mergeCell ref="H10:I10"/>
    <mergeCell ref="L10:L11"/>
    <mergeCell ref="C9:C11"/>
    <mergeCell ref="G9:J9"/>
    <mergeCell ref="K9:K11"/>
    <mergeCell ref="J10:J11"/>
  </mergeCells>
  <printOptions/>
  <pageMargins left="0.1968503937007874" right="0.16" top="0.3937007874015748" bottom="0.3937007874015748" header="0.31496062992125984" footer="0.31496062992125984"/>
  <pageSetup fitToHeight="1" fitToWidth="1" horizontalDpi="600" verticalDpi="600" orientation="landscape" paperSize="9" scale="99" r:id="rId1"/>
  <headerFooter alignWithMargins="0">
    <oddFooter>&amp;R&amp;11 73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Z51"/>
  <sheetViews>
    <sheetView showGridLines="0" view="pageBreakPreview" zoomScale="86" zoomScaleSheetLayoutView="86" zoomScalePageLayoutView="0" workbookViewId="0" topLeftCell="A1">
      <selection activeCell="E1" sqref="A1:IV17"/>
    </sheetView>
  </sheetViews>
  <sheetFormatPr defaultColWidth="9.140625" defaultRowHeight="12.75"/>
  <cols>
    <col min="1" max="1" width="20.57421875" style="42" customWidth="1"/>
    <col min="2" max="2" width="9.28125" style="25" customWidth="1"/>
    <col min="3" max="3" width="9.00390625" style="25" customWidth="1"/>
    <col min="4" max="4" width="9.57421875" style="25" customWidth="1"/>
    <col min="5" max="5" width="8.7109375" style="25" customWidth="1"/>
    <col min="6" max="6" width="8.421875" style="25" customWidth="1"/>
    <col min="7" max="7" width="9.28125" style="25" customWidth="1"/>
    <col min="8" max="8" width="8.57421875" style="25" customWidth="1"/>
    <col min="9" max="9" width="9.00390625" style="25" customWidth="1"/>
    <col min="10" max="10" width="8.140625" style="25" customWidth="1"/>
    <col min="11" max="11" width="7.421875" style="25" customWidth="1"/>
    <col min="12" max="12" width="8.28125" style="25" customWidth="1"/>
    <col min="13" max="13" width="7.421875" style="25" customWidth="1"/>
    <col min="14" max="14" width="6.28125" style="25" customWidth="1"/>
    <col min="15" max="15" width="8.140625" style="25" customWidth="1"/>
    <col min="16" max="16" width="9.28125" style="25" customWidth="1"/>
    <col min="17" max="17" width="7.421875" style="25" customWidth="1"/>
    <col min="18" max="18" width="7.140625" style="25" customWidth="1"/>
    <col min="19" max="19" width="9.140625" style="25" customWidth="1"/>
    <col min="20" max="20" width="9.57421875" style="25" customWidth="1"/>
    <col min="21" max="21" width="7.57421875" style="25" customWidth="1"/>
    <col min="22" max="22" width="7.421875" style="25" customWidth="1"/>
    <col min="23" max="23" width="7.57421875" style="25" customWidth="1"/>
    <col min="24" max="25" width="6.8515625" style="25" customWidth="1"/>
    <col min="26" max="26" width="8.421875" style="25" customWidth="1"/>
    <col min="27" max="16384" width="9.140625" style="25" customWidth="1"/>
  </cols>
  <sheetData>
    <row r="1" spans="1:26" s="51" customFormat="1" ht="15.75">
      <c r="A1" s="50"/>
      <c r="T1" s="52"/>
      <c r="Y1" s="52" t="s">
        <v>71</v>
      </c>
      <c r="Z1" s="52"/>
    </row>
    <row r="2" spans="1:26" s="51" customFormat="1" ht="18.75">
      <c r="A2" s="57" t="s">
        <v>96</v>
      </c>
      <c r="B2" s="58"/>
      <c r="C2" s="53"/>
      <c r="D2" s="53"/>
      <c r="E2" s="53"/>
      <c r="F2" s="53"/>
      <c r="G2" s="53"/>
      <c r="H2" s="53"/>
      <c r="I2" s="53"/>
      <c r="J2" s="53"/>
      <c r="K2" s="53"/>
      <c r="L2" s="53"/>
      <c r="M2" s="53"/>
      <c r="N2" s="53"/>
      <c r="P2" s="53"/>
      <c r="Q2" s="53"/>
      <c r="R2" s="53"/>
      <c r="S2" s="53"/>
      <c r="T2" s="53"/>
      <c r="U2" s="53"/>
      <c r="V2" s="53"/>
      <c r="W2" s="53"/>
      <c r="X2" s="53"/>
      <c r="Y2" s="53"/>
      <c r="Z2" s="53"/>
    </row>
    <row r="3" spans="1:2" s="51" customFormat="1" ht="22.5" customHeight="1">
      <c r="A3" s="57" t="s">
        <v>108</v>
      </c>
      <c r="B3" s="47"/>
    </row>
    <row r="4" s="51" customFormat="1" ht="6.75" customHeight="1" hidden="1">
      <c r="A4" s="54"/>
    </row>
    <row r="5" spans="1:26" s="51" customFormat="1" ht="19.5" customHeight="1">
      <c r="A5" s="217" t="s">
        <v>72</v>
      </c>
      <c r="B5" s="217"/>
      <c r="C5" s="217"/>
      <c r="D5" s="217"/>
      <c r="E5" s="217"/>
      <c r="F5" s="217"/>
      <c r="G5" s="217"/>
      <c r="H5" s="217"/>
      <c r="I5" s="217"/>
      <c r="J5" s="217"/>
      <c r="K5" s="217"/>
      <c r="L5" s="217"/>
      <c r="M5" s="217"/>
      <c r="N5" s="217"/>
      <c r="O5" s="217"/>
      <c r="P5" s="217"/>
      <c r="Q5" s="217"/>
      <c r="R5" s="217"/>
      <c r="S5" s="217"/>
      <c r="T5" s="217"/>
      <c r="U5" s="217"/>
      <c r="V5" s="217"/>
      <c r="W5" s="217"/>
      <c r="X5" s="217"/>
      <c r="Y5" s="217"/>
      <c r="Z5" s="217"/>
    </row>
    <row r="6" spans="1:26" s="51" customFormat="1" ht="27" customHeight="1">
      <c r="A6" s="217" t="s">
        <v>109</v>
      </c>
      <c r="B6" s="217"/>
      <c r="C6" s="217"/>
      <c r="D6" s="217"/>
      <c r="E6" s="217"/>
      <c r="F6" s="217"/>
      <c r="G6" s="217"/>
      <c r="H6" s="217"/>
      <c r="I6" s="217"/>
      <c r="J6" s="217"/>
      <c r="K6" s="217"/>
      <c r="L6" s="217"/>
      <c r="M6" s="217"/>
      <c r="N6" s="217"/>
      <c r="O6" s="217"/>
      <c r="P6" s="217"/>
      <c r="Q6" s="217"/>
      <c r="R6" s="217"/>
      <c r="S6" s="217"/>
      <c r="T6" s="217"/>
      <c r="U6" s="217"/>
      <c r="V6" s="217"/>
      <c r="W6" s="217"/>
      <c r="X6" s="217"/>
      <c r="Y6" s="217"/>
      <c r="Z6" s="217"/>
    </row>
    <row r="7" spans="17:26" ht="21.75" customHeight="1">
      <c r="Q7" s="43"/>
      <c r="W7" s="223" t="s">
        <v>63</v>
      </c>
      <c r="X7" s="223"/>
      <c r="Y7" s="223"/>
      <c r="Z7" s="223"/>
    </row>
    <row r="8" spans="1:26" s="44" customFormat="1" ht="40.5" customHeight="1">
      <c r="A8" s="218" t="s">
        <v>65</v>
      </c>
      <c r="B8" s="218" t="s">
        <v>73</v>
      </c>
      <c r="C8" s="219" t="s">
        <v>77</v>
      </c>
      <c r="D8" s="222"/>
      <c r="E8" s="220"/>
      <c r="F8" s="220"/>
      <c r="G8" s="220"/>
      <c r="H8" s="220"/>
      <c r="I8" s="219" t="s">
        <v>89</v>
      </c>
      <c r="J8" s="220"/>
      <c r="K8" s="220"/>
      <c r="L8" s="220"/>
      <c r="M8" s="220"/>
      <c r="N8" s="221"/>
      <c r="O8" s="218" t="s">
        <v>67</v>
      </c>
      <c r="P8" s="219" t="s">
        <v>68</v>
      </c>
      <c r="Q8" s="220"/>
      <c r="R8" s="220"/>
      <c r="S8" s="220"/>
      <c r="T8" s="220"/>
      <c r="U8" s="221"/>
      <c r="V8" s="218" t="s">
        <v>69</v>
      </c>
      <c r="W8" s="224"/>
      <c r="X8" s="224"/>
      <c r="Y8" s="224"/>
      <c r="Z8" s="224"/>
    </row>
    <row r="9" spans="1:26" s="44" customFormat="1" ht="29.25" customHeight="1">
      <c r="A9" s="218"/>
      <c r="B9" s="218"/>
      <c r="C9" s="212" t="s">
        <v>75</v>
      </c>
      <c r="D9" s="212" t="s">
        <v>76</v>
      </c>
      <c r="E9" s="214" t="s">
        <v>48</v>
      </c>
      <c r="F9" s="215"/>
      <c r="G9" s="215"/>
      <c r="H9" s="216"/>
      <c r="I9" s="212" t="s">
        <v>11</v>
      </c>
      <c r="J9" s="214" t="s">
        <v>48</v>
      </c>
      <c r="K9" s="215"/>
      <c r="L9" s="215"/>
      <c r="M9" s="216"/>
      <c r="N9" s="212" t="s">
        <v>49</v>
      </c>
      <c r="O9" s="218"/>
      <c r="P9" s="212" t="s">
        <v>11</v>
      </c>
      <c r="Q9" s="214" t="s">
        <v>48</v>
      </c>
      <c r="R9" s="215"/>
      <c r="S9" s="215"/>
      <c r="T9" s="216"/>
      <c r="U9" s="212" t="s">
        <v>51</v>
      </c>
      <c r="V9" s="212" t="s">
        <v>11</v>
      </c>
      <c r="W9" s="214" t="s">
        <v>48</v>
      </c>
      <c r="X9" s="215"/>
      <c r="Y9" s="215"/>
      <c r="Z9" s="216"/>
    </row>
    <row r="10" spans="1:26" s="44" customFormat="1" ht="100.5" customHeight="1">
      <c r="A10" s="218"/>
      <c r="B10" s="218"/>
      <c r="C10" s="213"/>
      <c r="D10" s="213"/>
      <c r="E10" s="60" t="s">
        <v>64</v>
      </c>
      <c r="F10" s="60" t="s">
        <v>93</v>
      </c>
      <c r="G10" s="60" t="s">
        <v>94</v>
      </c>
      <c r="H10" s="60" t="s">
        <v>95</v>
      </c>
      <c r="I10" s="213"/>
      <c r="J10" s="60" t="s">
        <v>64</v>
      </c>
      <c r="K10" s="60" t="s">
        <v>93</v>
      </c>
      <c r="L10" s="60" t="s">
        <v>94</v>
      </c>
      <c r="M10" s="60" t="s">
        <v>95</v>
      </c>
      <c r="N10" s="213" t="s">
        <v>49</v>
      </c>
      <c r="O10" s="218"/>
      <c r="P10" s="213" t="s">
        <v>11</v>
      </c>
      <c r="Q10" s="60" t="s">
        <v>64</v>
      </c>
      <c r="R10" s="60" t="s">
        <v>93</v>
      </c>
      <c r="S10" s="60" t="s">
        <v>94</v>
      </c>
      <c r="T10" s="60" t="s">
        <v>95</v>
      </c>
      <c r="U10" s="213" t="s">
        <v>51</v>
      </c>
      <c r="V10" s="213" t="s">
        <v>11</v>
      </c>
      <c r="W10" s="60" t="s">
        <v>64</v>
      </c>
      <c r="X10" s="60" t="s">
        <v>93</v>
      </c>
      <c r="Y10" s="60" t="s">
        <v>94</v>
      </c>
      <c r="Z10" s="60" t="s">
        <v>95</v>
      </c>
    </row>
    <row r="11" spans="1:26" s="44" customFormat="1" ht="31.5" customHeight="1">
      <c r="A11" s="61" t="s">
        <v>1</v>
      </c>
      <c r="B11" s="61" t="s">
        <v>2</v>
      </c>
      <c r="C11" s="61" t="s">
        <v>3</v>
      </c>
      <c r="D11" s="61" t="s">
        <v>3</v>
      </c>
      <c r="E11" s="61" t="s">
        <v>19</v>
      </c>
      <c r="F11" s="61" t="s">
        <v>4</v>
      </c>
      <c r="G11" s="61" t="s">
        <v>5</v>
      </c>
      <c r="H11" s="61" t="s">
        <v>6</v>
      </c>
      <c r="I11" s="61" t="s">
        <v>7</v>
      </c>
      <c r="J11" s="61" t="s">
        <v>21</v>
      </c>
      <c r="K11" s="61" t="s">
        <v>22</v>
      </c>
      <c r="L11" s="61" t="s">
        <v>18</v>
      </c>
      <c r="M11" s="61" t="s">
        <v>9</v>
      </c>
      <c r="N11" s="61" t="s">
        <v>80</v>
      </c>
      <c r="O11" s="61" t="s">
        <v>24</v>
      </c>
      <c r="P11" s="61" t="s">
        <v>55</v>
      </c>
      <c r="Q11" s="61" t="s">
        <v>56</v>
      </c>
      <c r="R11" s="61" t="s">
        <v>57</v>
      </c>
      <c r="S11" s="61" t="s">
        <v>58</v>
      </c>
      <c r="T11" s="61" t="s">
        <v>59</v>
      </c>
      <c r="U11" s="61" t="s">
        <v>81</v>
      </c>
      <c r="V11" s="61" t="s">
        <v>78</v>
      </c>
      <c r="W11" s="61" t="s">
        <v>61</v>
      </c>
      <c r="X11" s="61" t="s">
        <v>70</v>
      </c>
      <c r="Y11" s="61" t="s">
        <v>74</v>
      </c>
      <c r="Z11" s="61" t="s">
        <v>79</v>
      </c>
    </row>
    <row r="12" spans="1:26" s="45" customFormat="1" ht="33.75" customHeight="1">
      <c r="A12" s="59" t="s">
        <v>103</v>
      </c>
      <c r="B12" s="62"/>
      <c r="C12" s="23"/>
      <c r="D12" s="23">
        <v>101834</v>
      </c>
      <c r="E12" s="23">
        <v>61749</v>
      </c>
      <c r="F12" s="23">
        <v>40175</v>
      </c>
      <c r="G12" s="23">
        <v>0</v>
      </c>
      <c r="H12" s="23">
        <v>0</v>
      </c>
      <c r="I12" s="23">
        <f>I13+I14</f>
        <v>26735</v>
      </c>
      <c r="J12" s="23" t="s">
        <v>106</v>
      </c>
      <c r="K12" s="23" t="s">
        <v>106</v>
      </c>
      <c r="L12" s="23" t="s">
        <v>106</v>
      </c>
      <c r="M12" s="23" t="s">
        <v>106</v>
      </c>
      <c r="N12" s="23"/>
      <c r="O12" s="63">
        <v>15000</v>
      </c>
      <c r="P12" s="23">
        <f>P13+P14</f>
        <v>6449</v>
      </c>
      <c r="Q12" s="23" t="s">
        <v>106</v>
      </c>
      <c r="R12" s="23" t="s">
        <v>106</v>
      </c>
      <c r="S12" s="23" t="s">
        <v>106</v>
      </c>
      <c r="T12" s="23" t="s">
        <v>106</v>
      </c>
      <c r="U12" s="23" t="s">
        <v>106</v>
      </c>
      <c r="V12" s="23">
        <f>V13+V14</f>
        <v>3552</v>
      </c>
      <c r="W12" s="23" t="s">
        <v>106</v>
      </c>
      <c r="X12" s="23" t="s">
        <v>106</v>
      </c>
      <c r="Y12" s="23" t="s">
        <v>106</v>
      </c>
      <c r="Z12" s="23" t="s">
        <v>106</v>
      </c>
    </row>
    <row r="13" spans="1:26" s="45" customFormat="1" ht="69.75" customHeight="1">
      <c r="A13" s="64" t="s">
        <v>97</v>
      </c>
      <c r="B13" s="65" t="s">
        <v>102</v>
      </c>
      <c r="C13" s="66" t="s">
        <v>105</v>
      </c>
      <c r="D13" s="24">
        <v>53934</v>
      </c>
      <c r="E13" s="24">
        <v>37754</v>
      </c>
      <c r="F13" s="24">
        <v>16180</v>
      </c>
      <c r="G13" s="24">
        <v>0</v>
      </c>
      <c r="H13" s="24">
        <v>0</v>
      </c>
      <c r="I13" s="24">
        <v>10190</v>
      </c>
      <c r="J13" s="24"/>
      <c r="K13" s="24" t="s">
        <v>106</v>
      </c>
      <c r="L13" s="24" t="s">
        <v>106</v>
      </c>
      <c r="M13" s="24" t="s">
        <v>106</v>
      </c>
      <c r="N13" s="67">
        <v>15</v>
      </c>
      <c r="O13" s="24">
        <v>10000</v>
      </c>
      <c r="P13" s="24">
        <v>6084</v>
      </c>
      <c r="Q13" s="24" t="s">
        <v>106</v>
      </c>
      <c r="R13" s="24" t="s">
        <v>106</v>
      </c>
      <c r="S13" s="24" t="s">
        <v>106</v>
      </c>
      <c r="T13" s="24" t="s">
        <v>106</v>
      </c>
      <c r="U13" s="67">
        <v>40.3</v>
      </c>
      <c r="V13" s="24">
        <v>3452</v>
      </c>
      <c r="W13" s="24" t="s">
        <v>106</v>
      </c>
      <c r="X13" s="24" t="s">
        <v>106</v>
      </c>
      <c r="Y13" s="24" t="s">
        <v>106</v>
      </c>
      <c r="Z13" s="24" t="s">
        <v>106</v>
      </c>
    </row>
    <row r="14" spans="1:26" s="45" customFormat="1" ht="72.75" customHeight="1">
      <c r="A14" s="64" t="s">
        <v>98</v>
      </c>
      <c r="B14" s="65" t="s">
        <v>102</v>
      </c>
      <c r="C14" s="66" t="s">
        <v>107</v>
      </c>
      <c r="D14" s="24">
        <v>47900</v>
      </c>
      <c r="E14" s="24">
        <v>23995</v>
      </c>
      <c r="F14" s="24">
        <v>23995</v>
      </c>
      <c r="G14" s="24">
        <v>0</v>
      </c>
      <c r="H14" s="24">
        <v>0</v>
      </c>
      <c r="I14" s="24">
        <v>16545</v>
      </c>
      <c r="J14" s="24" t="s">
        <v>106</v>
      </c>
      <c r="K14" s="24" t="s">
        <v>106</v>
      </c>
      <c r="L14" s="24" t="s">
        <v>106</v>
      </c>
      <c r="M14" s="24" t="s">
        <v>106</v>
      </c>
      <c r="N14" s="67">
        <v>33</v>
      </c>
      <c r="O14" s="24">
        <v>5000</v>
      </c>
      <c r="P14" s="24">
        <v>365</v>
      </c>
      <c r="Q14" s="24" t="s">
        <v>106</v>
      </c>
      <c r="R14" s="24" t="s">
        <v>106</v>
      </c>
      <c r="S14" s="24" t="s">
        <v>106</v>
      </c>
      <c r="T14" s="24" t="s">
        <v>106</v>
      </c>
      <c r="U14" s="67">
        <v>7.3</v>
      </c>
      <c r="V14" s="24">
        <v>100</v>
      </c>
      <c r="W14" s="24" t="s">
        <v>106</v>
      </c>
      <c r="X14" s="24" t="s">
        <v>106</v>
      </c>
      <c r="Y14" s="24" t="s">
        <v>106</v>
      </c>
      <c r="Z14" s="24" t="s">
        <v>106</v>
      </c>
    </row>
    <row r="15" s="44" customFormat="1" ht="12">
      <c r="A15" s="46"/>
    </row>
    <row r="16" spans="1:26" s="44" customFormat="1" ht="20.25">
      <c r="A16" s="46"/>
      <c r="Q16" s="28"/>
      <c r="R16"/>
      <c r="S16" s="38"/>
      <c r="T16" s="211" t="s">
        <v>111</v>
      </c>
      <c r="U16" s="211"/>
      <c r="V16" s="211"/>
      <c r="W16" s="211"/>
      <c r="X16" s="211"/>
      <c r="Y16" s="211"/>
      <c r="Z16" s="211"/>
    </row>
    <row r="17" spans="1:26" s="44" customFormat="1" ht="18.75" customHeight="1">
      <c r="A17" s="46"/>
      <c r="Q17" s="28"/>
      <c r="R17"/>
      <c r="S17" s="39"/>
      <c r="T17" s="55"/>
      <c r="U17" s="146" t="s">
        <v>104</v>
      </c>
      <c r="V17" s="146"/>
      <c r="W17" s="146"/>
      <c r="X17" s="146"/>
      <c r="Y17" s="146"/>
      <c r="Z17" s="56"/>
    </row>
    <row r="18" spans="1:25" s="44" customFormat="1" ht="18.75">
      <c r="A18" s="46"/>
      <c r="Q18" s="28"/>
      <c r="R18"/>
      <c r="S18" s="40"/>
      <c r="T18"/>
      <c r="V18" s="48"/>
      <c r="W18" s="49"/>
      <c r="X18" s="48"/>
      <c r="Y18" s="47"/>
    </row>
    <row r="19" s="44" customFormat="1" ht="12">
      <c r="A19" s="46"/>
    </row>
    <row r="20" s="44" customFormat="1" ht="12">
      <c r="A20" s="46"/>
    </row>
    <row r="21" s="44" customFormat="1" ht="12">
      <c r="A21" s="46"/>
    </row>
    <row r="22" s="44" customFormat="1" ht="12">
      <c r="A22" s="46"/>
    </row>
    <row r="23" s="44" customFormat="1" ht="12">
      <c r="A23" s="46"/>
    </row>
    <row r="24" s="44" customFormat="1" ht="12">
      <c r="A24" s="46"/>
    </row>
    <row r="25" s="44" customFormat="1" ht="12">
      <c r="A25" s="46"/>
    </row>
    <row r="26" s="44" customFormat="1" ht="12">
      <c r="A26" s="46"/>
    </row>
    <row r="27" s="44" customFormat="1" ht="12">
      <c r="A27" s="46"/>
    </row>
    <row r="28" s="44" customFormat="1" ht="12">
      <c r="A28" s="46"/>
    </row>
    <row r="29" s="44" customFormat="1" ht="12">
      <c r="A29" s="46"/>
    </row>
    <row r="30" s="44" customFormat="1" ht="12">
      <c r="A30" s="46"/>
    </row>
    <row r="31" s="44" customFormat="1" ht="12">
      <c r="A31" s="46"/>
    </row>
    <row r="32" s="44" customFormat="1" ht="12">
      <c r="A32" s="46"/>
    </row>
    <row r="33" s="44" customFormat="1" ht="12">
      <c r="A33" s="46"/>
    </row>
    <row r="34" s="44" customFormat="1" ht="12">
      <c r="A34" s="46"/>
    </row>
    <row r="35" s="44" customFormat="1" ht="12">
      <c r="A35" s="46"/>
    </row>
    <row r="36" s="44" customFormat="1" ht="12">
      <c r="A36" s="46"/>
    </row>
    <row r="37" s="44" customFormat="1" ht="12">
      <c r="A37" s="46"/>
    </row>
    <row r="38" s="44" customFormat="1" ht="12">
      <c r="A38" s="46"/>
    </row>
    <row r="39" s="44" customFormat="1" ht="12">
      <c r="A39" s="46"/>
    </row>
    <row r="40" s="44" customFormat="1" ht="12">
      <c r="A40" s="46"/>
    </row>
    <row r="41" s="44" customFormat="1" ht="12">
      <c r="A41" s="46"/>
    </row>
    <row r="42" s="44" customFormat="1" ht="12">
      <c r="A42" s="46"/>
    </row>
    <row r="43" s="44" customFormat="1" ht="12">
      <c r="A43" s="46"/>
    </row>
    <row r="44" s="44" customFormat="1" ht="12">
      <c r="A44" s="46"/>
    </row>
    <row r="45" s="44" customFormat="1" ht="12">
      <c r="A45" s="46"/>
    </row>
    <row r="46" s="44" customFormat="1" ht="12">
      <c r="A46" s="46"/>
    </row>
    <row r="47" s="44" customFormat="1" ht="12">
      <c r="A47" s="46"/>
    </row>
    <row r="48" s="44" customFormat="1" ht="12">
      <c r="A48" s="46"/>
    </row>
    <row r="49" s="44" customFormat="1" ht="12">
      <c r="A49" s="46"/>
    </row>
    <row r="50" s="44" customFormat="1" ht="12">
      <c r="A50" s="46"/>
    </row>
    <row r="51" s="44" customFormat="1" ht="12">
      <c r="A51" s="46"/>
    </row>
  </sheetData>
  <sheetProtection/>
  <mergeCells count="23">
    <mergeCell ref="P8:U8"/>
    <mergeCell ref="V8:Z8"/>
    <mergeCell ref="W9:Z9"/>
    <mergeCell ref="P9:P10"/>
    <mergeCell ref="U9:U10"/>
    <mergeCell ref="Q9:T9"/>
    <mergeCell ref="A5:Z5"/>
    <mergeCell ref="A6:Z6"/>
    <mergeCell ref="A8:A10"/>
    <mergeCell ref="I8:N8"/>
    <mergeCell ref="J9:M9"/>
    <mergeCell ref="B8:B10"/>
    <mergeCell ref="C8:H8"/>
    <mergeCell ref="W7:Z7"/>
    <mergeCell ref="I9:I10"/>
    <mergeCell ref="O8:O10"/>
    <mergeCell ref="U17:Y17"/>
    <mergeCell ref="T16:Z16"/>
    <mergeCell ref="N9:N10"/>
    <mergeCell ref="C9:C10"/>
    <mergeCell ref="E9:H9"/>
    <mergeCell ref="D9:D10"/>
    <mergeCell ref="V9:V10"/>
  </mergeCells>
  <printOptions/>
  <pageMargins left="0.28" right="0.15748031496062992" top="0.36" bottom="0.3937007874015748" header="0.57" footer="0.5118110236220472"/>
  <pageSetup fitToHeight="1" fitToWidth="1" horizontalDpi="600" verticalDpi="600" orientation="landscape" paperSize="9" scale="64" r:id="rId1"/>
  <headerFooter alignWithMargins="0">
    <oddFooter>&amp;R&amp;11 73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36"/>
  <sheetViews>
    <sheetView showGridLines="0" zoomScalePageLayoutView="0" workbookViewId="0" topLeftCell="A1">
      <selection activeCell="H26" sqref="H26"/>
    </sheetView>
  </sheetViews>
  <sheetFormatPr defaultColWidth="9.140625" defaultRowHeight="12.75"/>
  <cols>
    <col min="1" max="1" width="18.00390625" style="0" customWidth="1"/>
    <col min="2" max="2" width="9.00390625" style="0" hidden="1" customWidth="1"/>
    <col min="3" max="5" width="9.57421875" style="0" hidden="1" customWidth="1"/>
    <col min="6" max="6" width="7.00390625" style="0" customWidth="1"/>
    <col min="7" max="7" width="6.57421875" style="0" customWidth="1"/>
    <col min="8" max="8" width="7.28125" style="0" customWidth="1"/>
    <col min="9" max="9" width="6.57421875" style="0" customWidth="1"/>
    <col min="10" max="10" width="6.421875" style="0" customWidth="1"/>
    <col min="11" max="11" width="6.28125" style="0" customWidth="1"/>
    <col min="12" max="12" width="6.7109375" style="0" customWidth="1"/>
    <col min="13" max="13" width="7.28125" style="0" customWidth="1"/>
    <col min="14" max="14" width="10.28125" style="0" customWidth="1"/>
    <col min="15" max="15" width="9.28125" style="0" customWidth="1"/>
    <col min="16" max="16" width="9.7109375" style="0" customWidth="1"/>
    <col min="17" max="17" width="9.00390625" style="0" customWidth="1"/>
    <col min="18" max="18" width="9.28125" style="0" customWidth="1"/>
  </cols>
  <sheetData>
    <row r="1" spans="1:18" ht="12.75">
      <c r="A1" s="1" t="s">
        <v>0</v>
      </c>
      <c r="B1" s="1"/>
      <c r="C1" s="2"/>
      <c r="D1" s="2"/>
      <c r="E1" s="2"/>
      <c r="F1" s="2"/>
      <c r="G1" s="2"/>
      <c r="H1" s="2"/>
      <c r="I1" s="2"/>
      <c r="J1" s="2"/>
      <c r="K1" s="2"/>
      <c r="L1" s="2"/>
      <c r="M1" s="2"/>
      <c r="N1" s="2"/>
      <c r="O1" s="2"/>
      <c r="P1" s="22" t="s">
        <v>44</v>
      </c>
      <c r="Q1" s="2"/>
      <c r="R1" s="2"/>
    </row>
    <row r="2" spans="1:18" ht="12.75">
      <c r="A2" s="1"/>
      <c r="B2" s="1"/>
      <c r="C2" s="2"/>
      <c r="D2" s="2"/>
      <c r="E2" s="2"/>
      <c r="F2" s="2"/>
      <c r="G2" s="2"/>
      <c r="H2" s="2"/>
      <c r="I2" s="2"/>
      <c r="J2" s="2"/>
      <c r="K2" s="2"/>
      <c r="L2" s="2"/>
      <c r="M2" s="2"/>
      <c r="N2" s="2"/>
      <c r="O2" s="2"/>
      <c r="P2" s="2"/>
      <c r="Q2" s="2"/>
      <c r="R2" s="2"/>
    </row>
    <row r="3" spans="1:17" ht="12.75">
      <c r="A3" s="1"/>
      <c r="B3" s="1"/>
      <c r="C3" s="2"/>
      <c r="D3" s="2"/>
      <c r="E3" s="2"/>
      <c r="F3" s="2"/>
      <c r="G3" s="2"/>
      <c r="H3" s="2"/>
      <c r="I3" s="2"/>
      <c r="J3" s="2"/>
      <c r="K3" s="2"/>
      <c r="L3" s="2"/>
      <c r="M3" s="2"/>
      <c r="N3" s="2"/>
      <c r="O3" s="2"/>
      <c r="P3" s="2" t="s">
        <v>20</v>
      </c>
      <c r="Q3" s="2"/>
    </row>
    <row r="4" spans="1:18" ht="15.75">
      <c r="A4" s="235" t="s">
        <v>25</v>
      </c>
      <c r="B4" s="235"/>
      <c r="C4" s="235"/>
      <c r="D4" s="235"/>
      <c r="E4" s="235"/>
      <c r="F4" s="235"/>
      <c r="G4" s="235"/>
      <c r="H4" s="235"/>
      <c r="I4" s="235"/>
      <c r="J4" s="235"/>
      <c r="K4" s="235"/>
      <c r="L4" s="235"/>
      <c r="M4" s="235"/>
      <c r="N4" s="235"/>
      <c r="O4" s="235"/>
      <c r="P4" s="235"/>
      <c r="Q4" s="235"/>
      <c r="R4" s="235"/>
    </row>
    <row r="5" spans="1:18" ht="15.75">
      <c r="A5" s="235" t="s">
        <v>26</v>
      </c>
      <c r="B5" s="235"/>
      <c r="C5" s="235"/>
      <c r="D5" s="235"/>
      <c r="E5" s="235"/>
      <c r="F5" s="235"/>
      <c r="G5" s="235"/>
      <c r="H5" s="235"/>
      <c r="I5" s="235"/>
      <c r="J5" s="235"/>
      <c r="K5" s="235"/>
      <c r="L5" s="235"/>
      <c r="M5" s="235"/>
      <c r="N5" s="235"/>
      <c r="O5" s="235"/>
      <c r="P5" s="235"/>
      <c r="Q5" s="235"/>
      <c r="R5" s="235"/>
    </row>
    <row r="6" spans="1:17" ht="15.75">
      <c r="A6" s="14"/>
      <c r="B6" s="14"/>
      <c r="C6" s="15"/>
      <c r="D6" s="15"/>
      <c r="E6" s="15"/>
      <c r="F6" s="15"/>
      <c r="G6" s="15"/>
      <c r="H6" s="15"/>
      <c r="I6" s="15"/>
      <c r="J6" s="15"/>
      <c r="K6" s="15"/>
      <c r="L6" s="15"/>
      <c r="M6" s="15"/>
      <c r="N6" s="15"/>
      <c r="O6" s="15"/>
      <c r="P6" s="15" t="s">
        <v>10</v>
      </c>
      <c r="Q6" s="15"/>
    </row>
    <row r="7" spans="1:18" ht="12.75">
      <c r="A7" s="10"/>
      <c r="B7" s="10"/>
      <c r="C7" s="10"/>
      <c r="D7" s="10"/>
      <c r="E7" s="10"/>
      <c r="F7" s="10"/>
      <c r="G7" s="10"/>
      <c r="H7" s="10"/>
      <c r="I7" s="10"/>
      <c r="J7" s="10"/>
      <c r="K7" s="10"/>
      <c r="L7" s="10"/>
      <c r="M7" s="10"/>
      <c r="N7" s="10"/>
      <c r="O7" s="10"/>
      <c r="P7" s="10"/>
      <c r="Q7" s="10"/>
      <c r="R7" s="10"/>
    </row>
    <row r="8" spans="1:18" ht="24.75" customHeight="1">
      <c r="A8" s="231" t="s">
        <v>13</v>
      </c>
      <c r="B8" s="228" t="s">
        <v>27</v>
      </c>
      <c r="C8" s="229"/>
      <c r="D8" s="229"/>
      <c r="E8" s="230"/>
      <c r="F8" s="228" t="s">
        <v>41</v>
      </c>
      <c r="G8" s="229"/>
      <c r="H8" s="229"/>
      <c r="I8" s="230"/>
      <c r="J8" s="228" t="s">
        <v>28</v>
      </c>
      <c r="K8" s="229"/>
      <c r="L8" s="229"/>
      <c r="M8" s="230"/>
      <c r="N8" s="228" t="s">
        <v>39</v>
      </c>
      <c r="O8" s="230"/>
      <c r="P8" s="225" t="s">
        <v>43</v>
      </c>
      <c r="Q8" s="226"/>
      <c r="R8" s="227"/>
    </row>
    <row r="9" spans="1:18" ht="28.5" customHeight="1">
      <c r="A9" s="232"/>
      <c r="B9" s="234" t="s">
        <v>32</v>
      </c>
      <c r="C9" s="234"/>
      <c r="D9" s="234" t="s">
        <v>33</v>
      </c>
      <c r="E9" s="234"/>
      <c r="F9" s="234" t="s">
        <v>36</v>
      </c>
      <c r="G9" s="234"/>
      <c r="H9" s="228" t="s">
        <v>37</v>
      </c>
      <c r="I9" s="230"/>
      <c r="J9" s="234" t="s">
        <v>38</v>
      </c>
      <c r="K9" s="234"/>
      <c r="L9" s="228" t="s">
        <v>37</v>
      </c>
      <c r="M9" s="230"/>
      <c r="N9" s="231" t="s">
        <v>40</v>
      </c>
      <c r="O9" s="231" t="s">
        <v>29</v>
      </c>
      <c r="P9" s="231" t="s">
        <v>30</v>
      </c>
      <c r="Q9" s="231" t="s">
        <v>42</v>
      </c>
      <c r="R9" s="231" t="s">
        <v>31</v>
      </c>
    </row>
    <row r="10" spans="1:18" ht="21" customHeight="1">
      <c r="A10" s="233"/>
      <c r="B10" s="18" t="s">
        <v>34</v>
      </c>
      <c r="C10" s="18" t="s">
        <v>35</v>
      </c>
      <c r="D10" s="18" t="s">
        <v>34</v>
      </c>
      <c r="E10" s="18" t="s">
        <v>35</v>
      </c>
      <c r="F10" s="18" t="s">
        <v>34</v>
      </c>
      <c r="G10" s="18" t="s">
        <v>35</v>
      </c>
      <c r="H10" s="3" t="s">
        <v>34</v>
      </c>
      <c r="I10" s="3" t="s">
        <v>35</v>
      </c>
      <c r="J10" s="3" t="s">
        <v>34</v>
      </c>
      <c r="K10" s="3" t="s">
        <v>35</v>
      </c>
      <c r="L10" s="3" t="s">
        <v>34</v>
      </c>
      <c r="M10" s="3" t="s">
        <v>35</v>
      </c>
      <c r="N10" s="233"/>
      <c r="O10" s="233"/>
      <c r="P10" s="233"/>
      <c r="Q10" s="233"/>
      <c r="R10" s="233"/>
    </row>
    <row r="11" spans="1:18" ht="12.75">
      <c r="A11" s="16" t="s">
        <v>1</v>
      </c>
      <c r="B11" s="16" t="s">
        <v>2</v>
      </c>
      <c r="C11" s="16" t="s">
        <v>3</v>
      </c>
      <c r="D11" s="16"/>
      <c r="E11" s="16" t="s">
        <v>12</v>
      </c>
      <c r="F11" s="16" t="s">
        <v>2</v>
      </c>
      <c r="G11" s="16" t="s">
        <v>3</v>
      </c>
      <c r="H11" s="16" t="s">
        <v>19</v>
      </c>
      <c r="I11" s="16" t="s">
        <v>4</v>
      </c>
      <c r="J11" s="16" t="s">
        <v>5</v>
      </c>
      <c r="K11" s="16" t="s">
        <v>6</v>
      </c>
      <c r="L11" s="16" t="s">
        <v>7</v>
      </c>
      <c r="M11" s="16" t="s">
        <v>21</v>
      </c>
      <c r="N11" s="16" t="s">
        <v>22</v>
      </c>
      <c r="O11" s="16" t="s">
        <v>18</v>
      </c>
      <c r="P11" s="17" t="s">
        <v>9</v>
      </c>
      <c r="Q11" s="17" t="s">
        <v>23</v>
      </c>
      <c r="R11" s="16" t="s">
        <v>24</v>
      </c>
    </row>
    <row r="12" spans="1:18" ht="12.75">
      <c r="A12" s="20" t="s">
        <v>14</v>
      </c>
      <c r="B12" s="4"/>
      <c r="C12" s="5">
        <v>20000</v>
      </c>
      <c r="D12" s="5"/>
      <c r="E12" s="13">
        <f>B12+C12</f>
        <v>20000</v>
      </c>
      <c r="F12" s="5"/>
      <c r="G12" s="5"/>
      <c r="H12" s="5"/>
      <c r="I12" s="5"/>
      <c r="J12" s="5"/>
      <c r="K12" s="5"/>
      <c r="L12" s="5"/>
      <c r="M12" s="6"/>
      <c r="N12" s="5"/>
      <c r="O12" s="5"/>
      <c r="P12" s="6"/>
      <c r="Q12" s="6"/>
      <c r="R12" s="19"/>
    </row>
    <row r="13" spans="1:18" ht="12.75">
      <c r="A13" s="20" t="s">
        <v>15</v>
      </c>
      <c r="B13" s="4"/>
      <c r="C13" s="5">
        <v>15000</v>
      </c>
      <c r="D13" s="5"/>
      <c r="E13" s="13">
        <f>B13+C13</f>
        <v>15000</v>
      </c>
      <c r="F13" s="5"/>
      <c r="G13" s="5"/>
      <c r="H13" s="5"/>
      <c r="I13" s="6"/>
      <c r="J13" s="6"/>
      <c r="K13" s="6"/>
      <c r="L13" s="6"/>
      <c r="M13" s="7"/>
      <c r="N13" s="5"/>
      <c r="O13" s="5"/>
      <c r="P13" s="6"/>
      <c r="Q13" s="6"/>
      <c r="R13" s="19"/>
    </row>
    <row r="14" spans="1:18" ht="12.75">
      <c r="A14" s="21" t="s">
        <v>16</v>
      </c>
      <c r="B14" s="4"/>
      <c r="C14" s="5">
        <v>20000</v>
      </c>
      <c r="D14" s="5"/>
      <c r="E14" s="13">
        <f>C14+B14</f>
        <v>20000</v>
      </c>
      <c r="F14" s="5"/>
      <c r="G14" s="5"/>
      <c r="H14" s="7"/>
      <c r="I14" s="7"/>
      <c r="J14" s="7"/>
      <c r="K14" s="7"/>
      <c r="L14" s="7"/>
      <c r="M14" s="7"/>
      <c r="N14" s="5"/>
      <c r="O14" s="5"/>
      <c r="P14" s="6"/>
      <c r="Q14" s="6"/>
      <c r="R14" s="19"/>
    </row>
    <row r="15" spans="1:18" ht="12.75">
      <c r="A15" s="21" t="s">
        <v>17</v>
      </c>
      <c r="B15" s="4"/>
      <c r="C15" s="5">
        <v>15000</v>
      </c>
      <c r="D15" s="5"/>
      <c r="E15" s="13">
        <f>C15+B15</f>
        <v>15000</v>
      </c>
      <c r="F15" s="5"/>
      <c r="G15" s="5"/>
      <c r="H15" s="7"/>
      <c r="I15" s="7"/>
      <c r="J15" s="7"/>
      <c r="K15" s="7"/>
      <c r="L15" s="7"/>
      <c r="M15" s="7"/>
      <c r="N15" s="5"/>
      <c r="O15" s="5"/>
      <c r="P15" s="6"/>
      <c r="Q15" s="6"/>
      <c r="R15" s="19"/>
    </row>
    <row r="16" spans="1:18" ht="12.75">
      <c r="A16" s="4"/>
      <c r="B16" s="4"/>
      <c r="C16" s="7"/>
      <c r="D16" s="7"/>
      <c r="E16" s="13"/>
      <c r="F16" s="5"/>
      <c r="G16" s="5"/>
      <c r="H16" s="7"/>
      <c r="I16" s="7"/>
      <c r="J16" s="7"/>
      <c r="K16" s="7"/>
      <c r="L16" s="7"/>
      <c r="M16" s="7"/>
      <c r="N16" s="5"/>
      <c r="O16" s="5"/>
      <c r="P16" s="6"/>
      <c r="Q16" s="6"/>
      <c r="R16" s="19"/>
    </row>
    <row r="17" spans="1:18" ht="12.75">
      <c r="A17" s="11" t="s">
        <v>8</v>
      </c>
      <c r="B17" s="12" t="e">
        <f>#REF!+#REF!</f>
        <v>#REF!</v>
      </c>
      <c r="C17" s="12" t="e">
        <f>#REF!+#REF!</f>
        <v>#REF!</v>
      </c>
      <c r="D17" s="12"/>
      <c r="E17" s="12" t="e">
        <f>#REF!+#REF!</f>
        <v>#REF!</v>
      </c>
      <c r="F17" s="12"/>
      <c r="G17" s="12"/>
      <c r="H17" s="12"/>
      <c r="I17" s="12"/>
      <c r="J17" s="12"/>
      <c r="K17" s="12"/>
      <c r="L17" s="12"/>
      <c r="M17" s="12"/>
      <c r="N17" s="12"/>
      <c r="O17" s="12"/>
      <c r="P17" s="12"/>
      <c r="Q17" s="12"/>
      <c r="R17" s="12"/>
    </row>
    <row r="18" spans="1:18" ht="12.75">
      <c r="A18" s="8"/>
      <c r="B18" s="8"/>
      <c r="C18" s="8"/>
      <c r="D18" s="8"/>
      <c r="E18" s="8"/>
      <c r="F18" s="8"/>
      <c r="G18" s="8"/>
      <c r="H18" s="8"/>
      <c r="I18" s="8"/>
      <c r="J18" s="8"/>
      <c r="K18" s="8"/>
      <c r="L18" s="8"/>
      <c r="M18" s="8"/>
      <c r="N18" s="8"/>
      <c r="O18" s="8"/>
      <c r="P18" s="8"/>
      <c r="Q18" s="8"/>
      <c r="R18" s="8"/>
    </row>
    <row r="19" spans="1:18" ht="12.75">
      <c r="A19" s="8"/>
      <c r="B19" s="8"/>
      <c r="C19" s="8"/>
      <c r="D19" s="8"/>
      <c r="E19" s="8"/>
      <c r="F19" s="8"/>
      <c r="G19" s="8"/>
      <c r="H19" s="8"/>
      <c r="I19" s="8"/>
      <c r="J19" s="8"/>
      <c r="K19" s="8"/>
      <c r="L19" s="8"/>
      <c r="M19" s="8"/>
      <c r="N19" s="8"/>
      <c r="O19" s="8"/>
      <c r="P19" s="8"/>
      <c r="Q19" s="8"/>
      <c r="R19" s="8"/>
    </row>
    <row r="20" spans="1:18" ht="12.75">
      <c r="A20" s="2"/>
      <c r="B20" s="2"/>
      <c r="C20" s="2"/>
      <c r="D20" s="2"/>
      <c r="E20" s="2"/>
      <c r="F20" s="2"/>
      <c r="G20" s="2"/>
      <c r="H20" s="9"/>
      <c r="I20" s="9"/>
      <c r="J20" s="9"/>
      <c r="K20" s="9"/>
      <c r="L20" s="9"/>
      <c r="M20" s="9"/>
      <c r="N20" s="9"/>
      <c r="O20" s="9"/>
      <c r="P20" s="9"/>
      <c r="Q20" s="9"/>
      <c r="R20" s="9"/>
    </row>
    <row r="21" spans="1:18" ht="12.75">
      <c r="A21" s="2"/>
      <c r="B21" s="2"/>
      <c r="C21" s="2"/>
      <c r="D21" s="2"/>
      <c r="E21" s="2"/>
      <c r="F21" s="2"/>
      <c r="G21" s="2"/>
      <c r="H21" s="2"/>
      <c r="I21" s="2"/>
      <c r="J21" s="2"/>
      <c r="K21" s="2"/>
      <c r="L21" s="2"/>
      <c r="M21" s="2"/>
      <c r="N21" s="2"/>
      <c r="O21" s="2"/>
      <c r="P21" s="2"/>
      <c r="Q21" s="2"/>
      <c r="R21" s="2"/>
    </row>
    <row r="22" spans="1:18" ht="12.75">
      <c r="A22" s="9"/>
      <c r="B22" s="9"/>
      <c r="C22" s="2"/>
      <c r="D22" s="2"/>
      <c r="E22" s="2"/>
      <c r="F22" s="2"/>
      <c r="G22" s="2"/>
      <c r="H22" s="9"/>
      <c r="I22" s="9"/>
      <c r="J22" s="9"/>
      <c r="K22" s="9"/>
      <c r="L22" s="9"/>
      <c r="M22" s="9"/>
      <c r="N22" s="9"/>
      <c r="O22" s="9"/>
      <c r="P22" s="9"/>
      <c r="Q22" s="9"/>
      <c r="R22" s="9"/>
    </row>
    <row r="23" spans="1:18" ht="12.75">
      <c r="A23" s="9"/>
      <c r="B23" s="9"/>
      <c r="C23" s="2"/>
      <c r="D23" s="2"/>
      <c r="E23" s="2"/>
      <c r="F23" s="2"/>
      <c r="G23" s="2"/>
      <c r="H23" s="2"/>
      <c r="I23" s="2"/>
      <c r="J23" s="2"/>
      <c r="K23" s="2"/>
      <c r="L23" s="2"/>
      <c r="M23" s="2"/>
      <c r="N23" s="2"/>
      <c r="O23" s="2"/>
      <c r="P23" s="2"/>
      <c r="Q23" s="2"/>
      <c r="R23" s="2"/>
    </row>
    <row r="24" spans="1:18" ht="12.75">
      <c r="A24" s="2"/>
      <c r="B24" s="2"/>
      <c r="C24" s="2"/>
      <c r="D24" s="2"/>
      <c r="E24" s="2"/>
      <c r="F24" s="2"/>
      <c r="G24" s="2"/>
      <c r="H24" s="2"/>
      <c r="I24" s="2"/>
      <c r="J24" s="2"/>
      <c r="K24" s="2"/>
      <c r="L24" s="2"/>
      <c r="M24" s="2"/>
      <c r="N24" s="2"/>
      <c r="O24" s="2"/>
      <c r="P24" s="2"/>
      <c r="Q24" s="2"/>
      <c r="R24" s="2"/>
    </row>
    <row r="25" spans="1:18" ht="12.75">
      <c r="A25" s="2"/>
      <c r="B25" s="2"/>
      <c r="C25" s="2"/>
      <c r="D25" s="2"/>
      <c r="E25" s="2"/>
      <c r="F25" s="2"/>
      <c r="G25" s="2"/>
      <c r="H25" s="2"/>
      <c r="I25" s="2"/>
      <c r="J25" s="2"/>
      <c r="K25" s="2"/>
      <c r="L25" s="2"/>
      <c r="M25" s="2"/>
      <c r="N25" s="2"/>
      <c r="O25" s="2"/>
      <c r="P25" s="2"/>
      <c r="Q25" s="2"/>
      <c r="R25" s="2"/>
    </row>
    <row r="26" spans="1:18" ht="12.75">
      <c r="A26" s="2"/>
      <c r="B26" s="2"/>
      <c r="C26" s="2"/>
      <c r="D26" s="2"/>
      <c r="E26" s="2"/>
      <c r="F26" s="2"/>
      <c r="G26" s="2"/>
      <c r="H26" s="2"/>
      <c r="I26" s="2"/>
      <c r="J26" s="2"/>
      <c r="K26" s="2"/>
      <c r="L26" s="2"/>
      <c r="M26" s="2"/>
      <c r="N26" s="2"/>
      <c r="O26" s="2"/>
      <c r="P26" s="2"/>
      <c r="Q26" s="2"/>
      <c r="R26" s="2"/>
    </row>
    <row r="27" spans="1:18" ht="12.75">
      <c r="A27" s="2"/>
      <c r="B27" s="2"/>
      <c r="C27" s="2"/>
      <c r="D27" s="2"/>
      <c r="E27" s="2"/>
      <c r="F27" s="2"/>
      <c r="G27" s="2"/>
      <c r="H27" s="2"/>
      <c r="I27" s="2"/>
      <c r="J27" s="2"/>
      <c r="K27" s="2"/>
      <c r="L27" s="2"/>
      <c r="M27" s="2"/>
      <c r="N27" s="2"/>
      <c r="O27" s="2"/>
      <c r="P27" s="2"/>
      <c r="Q27" s="2"/>
      <c r="R27" s="2"/>
    </row>
    <row r="28" spans="1:18" ht="12.75">
      <c r="A28" s="2"/>
      <c r="B28" s="2"/>
      <c r="C28" s="2"/>
      <c r="D28" s="2"/>
      <c r="E28" s="2"/>
      <c r="F28" s="2"/>
      <c r="G28" s="2"/>
      <c r="H28" s="2"/>
      <c r="I28" s="2"/>
      <c r="J28" s="2"/>
      <c r="K28" s="2"/>
      <c r="L28" s="2"/>
      <c r="M28" s="2"/>
      <c r="N28" s="2"/>
      <c r="O28" s="2"/>
      <c r="P28" s="2"/>
      <c r="Q28" s="2"/>
      <c r="R28" s="2"/>
    </row>
    <row r="29" spans="2:18" ht="12.75">
      <c r="B29" s="2"/>
      <c r="C29" s="2"/>
      <c r="D29" s="2"/>
      <c r="E29" s="2"/>
      <c r="F29" s="2"/>
      <c r="G29" s="2"/>
      <c r="H29" s="2"/>
      <c r="I29" s="2"/>
      <c r="J29" s="2"/>
      <c r="K29" s="2"/>
      <c r="L29" s="2"/>
      <c r="M29" s="2"/>
      <c r="N29" s="2"/>
      <c r="O29" s="2"/>
      <c r="P29" s="2"/>
      <c r="Q29" s="2"/>
      <c r="R29" s="2"/>
    </row>
    <row r="30" spans="1:18" ht="12.75">
      <c r="A30" s="2"/>
      <c r="B30" s="2"/>
      <c r="C30" s="2"/>
      <c r="D30" s="2"/>
      <c r="E30" s="2"/>
      <c r="F30" s="2"/>
      <c r="G30" s="2"/>
      <c r="H30" s="2"/>
      <c r="I30" s="2"/>
      <c r="J30" s="2"/>
      <c r="K30" s="2"/>
      <c r="L30" s="2"/>
      <c r="M30" s="2"/>
      <c r="N30" s="2"/>
      <c r="O30" s="2"/>
      <c r="P30" s="2"/>
      <c r="Q30" s="2"/>
      <c r="R30" s="2"/>
    </row>
    <row r="31" spans="1:18" ht="12.75">
      <c r="A31" s="2"/>
      <c r="B31" s="2"/>
      <c r="C31" s="2"/>
      <c r="D31" s="2"/>
      <c r="E31" s="2"/>
      <c r="F31" s="2"/>
      <c r="G31" s="2"/>
      <c r="H31" s="2"/>
      <c r="I31" s="2"/>
      <c r="J31" s="2"/>
      <c r="K31" s="2"/>
      <c r="L31" s="2"/>
      <c r="M31" s="2"/>
      <c r="N31" s="2"/>
      <c r="O31" s="2"/>
      <c r="P31" s="2"/>
      <c r="Q31" s="2"/>
      <c r="R31" s="2"/>
    </row>
    <row r="32" spans="1:18" ht="12.75">
      <c r="A32" s="2"/>
      <c r="B32" s="2"/>
      <c r="C32" s="2"/>
      <c r="D32" s="2"/>
      <c r="E32" s="2"/>
      <c r="F32" s="2"/>
      <c r="G32" s="2"/>
      <c r="H32" s="2"/>
      <c r="I32" s="2"/>
      <c r="J32" s="2"/>
      <c r="K32" s="2"/>
      <c r="L32" s="2"/>
      <c r="M32" s="2"/>
      <c r="N32" s="2"/>
      <c r="O32" s="2"/>
      <c r="P32" s="2"/>
      <c r="Q32" s="2"/>
      <c r="R32" s="2"/>
    </row>
    <row r="33" spans="1:18" ht="12.75">
      <c r="A33" s="2"/>
      <c r="B33" s="2"/>
      <c r="C33" s="2"/>
      <c r="D33" s="2"/>
      <c r="E33" s="2"/>
      <c r="F33" s="2"/>
      <c r="G33" s="2"/>
      <c r="H33" s="2"/>
      <c r="I33" s="2"/>
      <c r="J33" s="2"/>
      <c r="K33" s="2"/>
      <c r="L33" s="2"/>
      <c r="M33" s="2"/>
      <c r="N33" s="2"/>
      <c r="O33" s="2"/>
      <c r="P33" s="2"/>
      <c r="Q33" s="2"/>
      <c r="R33" s="2"/>
    </row>
    <row r="34" spans="1:18" ht="12.75">
      <c r="A34" s="2"/>
      <c r="B34" s="2"/>
      <c r="C34" s="2"/>
      <c r="D34" s="2"/>
      <c r="E34" s="2"/>
      <c r="F34" s="2"/>
      <c r="G34" s="2"/>
      <c r="H34" s="2"/>
      <c r="I34" s="2"/>
      <c r="J34" s="2"/>
      <c r="K34" s="2"/>
      <c r="L34" s="2"/>
      <c r="M34" s="2"/>
      <c r="N34" s="2"/>
      <c r="O34" s="2"/>
      <c r="P34" s="2"/>
      <c r="Q34" s="2"/>
      <c r="R34" s="2"/>
    </row>
    <row r="35" spans="1:18" ht="12.75">
      <c r="A35" s="2"/>
      <c r="B35" s="2"/>
      <c r="C35" s="2"/>
      <c r="D35" s="2"/>
      <c r="E35" s="2"/>
      <c r="F35" s="2"/>
      <c r="G35" s="2"/>
      <c r="H35" s="2"/>
      <c r="I35" s="2"/>
      <c r="J35" s="2"/>
      <c r="K35" s="2"/>
      <c r="L35" s="2"/>
      <c r="M35" s="2"/>
      <c r="N35" s="2"/>
      <c r="O35" s="2"/>
      <c r="P35" s="2"/>
      <c r="Q35" s="2"/>
      <c r="R35" s="2"/>
    </row>
    <row r="36" spans="1:18" ht="12.75">
      <c r="A36" s="2"/>
      <c r="B36" s="2"/>
      <c r="C36" s="2"/>
      <c r="D36" s="2"/>
      <c r="E36" s="2"/>
      <c r="F36" s="2"/>
      <c r="G36" s="2"/>
      <c r="H36" s="2"/>
      <c r="I36" s="2"/>
      <c r="J36" s="2"/>
      <c r="K36" s="2"/>
      <c r="L36" s="2"/>
      <c r="M36" s="2"/>
      <c r="N36" s="2"/>
      <c r="O36" s="2"/>
      <c r="P36" s="2"/>
      <c r="Q36" s="2"/>
      <c r="R36" s="2"/>
    </row>
  </sheetData>
  <sheetProtection/>
  <mergeCells count="19">
    <mergeCell ref="A4:R4"/>
    <mergeCell ref="P9:P10"/>
    <mergeCell ref="R9:R10"/>
    <mergeCell ref="L9:M9"/>
    <mergeCell ref="J9:K9"/>
    <mergeCell ref="N9:N10"/>
    <mergeCell ref="O9:O10"/>
    <mergeCell ref="Q9:Q10"/>
    <mergeCell ref="A5:R5"/>
    <mergeCell ref="N8:O8"/>
    <mergeCell ref="P8:R8"/>
    <mergeCell ref="F8:I8"/>
    <mergeCell ref="J8:M8"/>
    <mergeCell ref="A8:A10"/>
    <mergeCell ref="B8:E8"/>
    <mergeCell ref="H9:I9"/>
    <mergeCell ref="F9:G9"/>
    <mergeCell ref="B9:C9"/>
    <mergeCell ref="D9:E9"/>
  </mergeCells>
  <printOptions/>
  <pageMargins left="0.3937007874015748" right="0.15748031496062992" top="0.3937007874015748" bottom="0.3937007874015748"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VAMESP 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Trang</dc:creator>
  <cp:keywords/>
  <dc:description/>
  <cp:lastModifiedBy>User</cp:lastModifiedBy>
  <cp:lastPrinted>2015-06-16T11:22:05Z</cp:lastPrinted>
  <dcterms:created xsi:type="dcterms:W3CDTF">2006-05-16T07:57:10Z</dcterms:created>
  <dcterms:modified xsi:type="dcterms:W3CDTF">2015-06-29T06:55:10Z</dcterms:modified>
  <cp:category/>
  <cp:version/>
  <cp:contentType/>
  <cp:contentStatus/>
</cp:coreProperties>
</file>