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11"/>
  </bookViews>
  <sheets>
    <sheet name="Bia (3)" sheetId="1" r:id="rId1"/>
    <sheet name="Bia" sheetId="2" r:id="rId2"/>
    <sheet name="BM1" sheetId="3" r:id="rId3"/>
    <sheet name="PL2" sheetId="4" state="hidden" r:id="rId4"/>
    <sheet name="BM2" sheetId="5" r:id="rId5"/>
    <sheet name="BM3" sheetId="6" r:id="rId6"/>
    <sheet name="BM4" sheetId="7" r:id="rId7"/>
    <sheet name="BM5" sheetId="8" r:id="rId8"/>
    <sheet name="BM6" sheetId="9" r:id="rId9"/>
    <sheet name="BM7" sheetId="10" r:id="rId10"/>
    <sheet name="BM8" sheetId="11" r:id="rId11"/>
    <sheet name="BM9" sheetId="12" r:id="rId12"/>
    <sheet name="BieunayKhongin" sheetId="13" state="hidden" r:id="rId13"/>
    <sheet name="BM10" sheetId="14" r:id="rId14"/>
    <sheet name="Khongin" sheetId="15" state="hidden" r:id="rId15"/>
    <sheet name="BM11" sheetId="16" r:id="rId16"/>
    <sheet name="BM12" sheetId="17" r:id="rId17"/>
    <sheet name="BM13" sheetId="18" r:id="rId18"/>
    <sheet name="PL17CCTT(khongin)" sheetId="19" state="hidden" r:id="rId19"/>
    <sheet name="Sheet3" sheetId="20" state="hidden" r:id="rId20"/>
    <sheet name="Pl14" sheetId="21" state="hidden" r:id="rId21"/>
    <sheet name="Sheet1" sheetId="22" state="hidden" r:id="rId22"/>
    <sheet name="Sheet2" sheetId="23" state="hidden" r:id="rId23"/>
    <sheet name="BM14" sheetId="24" r:id="rId24"/>
    <sheet name="BM15" sheetId="25" r:id="rId25"/>
    <sheet name="BM16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CLVC3">0.1</definedName>
    <definedName name="DataFilter" localSheetId="0">[1]!DataFilter</definedName>
    <definedName name="DataFilter" localSheetId="12">[1]!DataFilter</definedName>
    <definedName name="DataFilter" localSheetId="13">[1]!DataFilter</definedName>
    <definedName name="DataFilter" localSheetId="14">[1]!DataFilter</definedName>
    <definedName name="DataFilter">[1]!DataFilter</definedName>
    <definedName name="DataSort" localSheetId="0">[1]!DataSort</definedName>
    <definedName name="DataSort" localSheetId="12">[1]!DataSort</definedName>
    <definedName name="DataSort" localSheetId="13">[1]!DataSort</definedName>
    <definedName name="DataSort" localSheetId="14">[1]!DataSort</definedName>
    <definedName name="DataSort">[1]!DataSort</definedName>
    <definedName name="GoBack" localSheetId="0">[1]!GoBack</definedName>
    <definedName name="GoBack" localSheetId="12">[1]!GoBack</definedName>
    <definedName name="GoBack" localSheetId="13">[1]!GoBack</definedName>
    <definedName name="GoBack" localSheetId="14">[1]!GoBack</definedName>
    <definedName name="GoBack">[1]!GoBack</definedName>
    <definedName name="h" localSheetId="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hidden="1">{"'Sheet1'!$L$16"}</definedName>
    <definedName name="_xlnm.Print_Area" localSheetId="0">'Bia (3)'!$A$1:$N$16</definedName>
    <definedName name="_xlnm.Print_Area" localSheetId="12">'BieunayKhongin'!$A$1:$O$52</definedName>
    <definedName name="_xlnm.Print_Area" localSheetId="2">'BM1'!$A$1:$K$62</definedName>
    <definedName name="_xlnm.Print_Area" localSheetId="13">'BM10'!$A$1:$J$58</definedName>
    <definedName name="_xlnm.Print_Area" localSheetId="15">'BM11'!$A$1:$K$23</definedName>
    <definedName name="_xlnm.Print_Area" localSheetId="16">'BM12'!$A$1:$K$14</definedName>
    <definedName name="_xlnm.Print_Area" localSheetId="17">'BM13'!$A$1:$K$12</definedName>
    <definedName name="_xlnm.Print_Area" localSheetId="23">'BM14'!$A$1:$K$32</definedName>
    <definedName name="_xlnm.Print_Area" localSheetId="24">'BM15'!$A$1:$I$15</definedName>
    <definedName name="_xlnm.Print_Area" localSheetId="4">'BM2'!$A$1:$K$20</definedName>
    <definedName name="_xlnm.Print_Area" localSheetId="5">'BM3'!$A$1:$K$22</definedName>
    <definedName name="_xlnm.Print_Area" localSheetId="6">'BM4'!$A$1:$K$18</definedName>
    <definedName name="_xlnm.Print_Area" localSheetId="7">'BM5'!$A$1:$K$20</definedName>
    <definedName name="_xlnm.Print_Area" localSheetId="8">'BM6'!$A$1:$K$17</definedName>
    <definedName name="_xlnm.Print_Area" localSheetId="9">'BM7'!$A$1:$K$31</definedName>
    <definedName name="_xlnm.Print_Area" localSheetId="10">'BM8'!$A$1:$K$35</definedName>
    <definedName name="_xlnm.Print_Area" localSheetId="11">'BM9'!$A$1:$K$33</definedName>
    <definedName name="_xlnm.Print_Area" localSheetId="14">'Khongin'!$A$1:$I$61</definedName>
    <definedName name="_xlnm.Print_Area" localSheetId="18">'PL17CCTT(khongin)'!$A$1:$V$39</definedName>
    <definedName name="_xlnm.Print_Titles" localSheetId="12">'BieunayKhongin'!$5:$5</definedName>
    <definedName name="_xlnm.Print_Titles" localSheetId="2">'BM1'!$4:$4</definedName>
    <definedName name="_xlnm.Print_Titles" localSheetId="13">'BM10'!$5:$5</definedName>
    <definedName name="_xlnm.Print_Titles" localSheetId="15">'BM11'!$5:$5</definedName>
    <definedName name="_xlnm.Print_Titles" localSheetId="16">'BM12'!$5:$5</definedName>
    <definedName name="_xlnm.Print_Titles" localSheetId="23">'BM14'!$5:$5</definedName>
    <definedName name="_xlnm.Print_Titles" localSheetId="4">'BM2'!$5:$5</definedName>
    <definedName name="_xlnm.Print_Titles" localSheetId="5">'BM3'!$5:$5</definedName>
    <definedName name="_xlnm.Print_Titles" localSheetId="7">'BM5'!$5:$5</definedName>
    <definedName name="_xlnm.Print_Titles" localSheetId="8">'BM6'!$5:$5</definedName>
    <definedName name="_xlnm.Print_Titles" localSheetId="9">'BM7'!$6:$6</definedName>
    <definedName name="_xlnm.Print_Titles" localSheetId="10">'BM8'!$5:$5</definedName>
    <definedName name="_xlnm.Print_Titles" localSheetId="11">'BM9'!$5:$5</definedName>
    <definedName name="_xlnm.Print_Titles" localSheetId="14">'Khongin'!$5:$5</definedName>
    <definedName name="_xlnm.Print_Titles" localSheetId="20">'Pl14'!$4:$5</definedName>
    <definedName name="_xlnm.Print_Titles" localSheetId="18">'PL17CCTT(khongin)'!$5:$5</definedName>
    <definedName name="_xlnm.Print_Titles" localSheetId="3">'PL2'!$4:$5</definedName>
    <definedName name="TaxTV">10%</definedName>
    <definedName name="TaxXL">5%</definedName>
    <definedName name="wrn.chi._.tiÆt." localSheetId="0" hidden="1">{#N/A,#N/A,FALSE,"Chi ti?t"}</definedName>
    <definedName name="wrn.chi._.tiÆt." localSheetId="13" hidden="1">{#N/A,#N/A,FALSE,"Chi ti?t"}</definedName>
    <definedName name="wrn.chi._.tiÆt." localSheetId="14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<sst xmlns="http://schemas.openxmlformats.org/spreadsheetml/2006/main" count="1486" uniqueCount="659">
  <si>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</si>
  <si>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</si>
  <si>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</si>
  <si>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</si>
  <si>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</si>
  <si>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</si>
  <si>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</si>
  <si>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</si>
  <si>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</si>
  <si>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</si>
  <si>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</si>
  <si>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</si>
  <si>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</si>
  <si>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</si>
  <si>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</si>
  <si>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</si>
  <si>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</si>
  <si>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</si>
  <si>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</si>
  <si>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</si>
  <si>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</si>
  <si>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</si>
  <si>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</si>
  <si>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</si>
  <si>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</si>
  <si>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</si>
  <si>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</si>
  <si>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</si>
  <si>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</si>
  <si>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</si>
  <si>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</si>
  <si>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</si>
  <si>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</si>
  <si>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</si>
  <si>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</si>
  <si>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</si>
  <si>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</si>
  <si>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</si>
  <si>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</si>
  <si>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</si>
  <si>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</si>
  <si>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</si>
  <si>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</si>
  <si>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</si>
  <si>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</si>
  <si>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</si>
  <si>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</si>
  <si>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</si>
  <si>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</si>
  <si>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</si>
  <si>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</si>
  <si>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</si>
  <si>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</si>
  <si>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</si>
  <si>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</si>
  <si>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</si>
  <si>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</si>
  <si>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</si>
  <si>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</si>
  <si>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</si>
  <si>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</si>
  <si>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</si>
  <si>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</si>
  <si>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</si>
  <si>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</si>
  <si>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</si>
  <si>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</si>
  <si>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</si>
  <si>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</si>
  <si>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</si>
  <si>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</si>
  <si>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</si>
  <si>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</si>
  <si>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</si>
  <si>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</si>
  <si>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</si>
  <si>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</si>
  <si>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</si>
  <si>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</si>
  <si>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</si>
  <si>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</si>
  <si>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</si>
  <si>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</si>
  <si>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</si>
  <si>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</si>
  <si>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</si>
  <si>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</si>
  <si>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</si>
  <si>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</si>
  <si>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</si>
  <si>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</si>
  <si>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</si>
  <si>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</si>
  <si>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</si>
  <si>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</si>
  <si>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</si>
  <si>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</si>
  <si>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</si>
  <si>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</si>
  <si>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</si>
  <si>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</si>
  <si>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</si>
  <si>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</si>
  <si>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</si>
  <si>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</si>
  <si>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</si>
  <si>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</si>
  <si>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</si>
  <si>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</si>
  <si>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</si>
  <si>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</si>
  <si>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</si>
  <si>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</si>
  <si>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</si>
  <si>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</si>
  <si>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</si>
  <si>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</si>
  <si>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</si>
  <si>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</si>
  <si>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</si>
  <si>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</si>
  <si>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</si>
  <si>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</si>
  <si>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</si>
  <si>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</si>
  <si>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</si>
  <si>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</si>
  <si>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</si>
  <si>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</si>
  <si>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</si>
  <si>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</si>
  <si>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</si>
  <si>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</si>
  <si>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</si>
  <si>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</si>
  <si>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</si>
  <si>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</si>
  <si>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</si>
  <si>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</si>
  <si>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</si>
  <si>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</si>
  <si>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</si>
  <si>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</si>
  <si>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</si>
  <si>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</si>
  <si>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</si>
  <si>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</si>
  <si>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</si>
  <si>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</si>
  <si>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</si>
  <si>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</si>
  <si>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</si>
  <si>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</si>
  <si>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</si>
  <si>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</si>
  <si>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</si>
  <si>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</si>
  <si>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</si>
  <si>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</si>
  <si>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</si>
  <si>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</si>
  <si>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</si>
  <si>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</si>
  <si>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</si>
  <si>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</si>
  <si>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</si>
  <si>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</si>
  <si>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</si>
  <si>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</si>
  <si>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</si>
  <si>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</si>
  <si>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</si>
  <si>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</si>
  <si>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</si>
  <si>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</si>
  <si>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</si>
  <si>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</si>
  <si>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</si>
  <si>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</si>
  <si>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</si>
  <si>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</si>
  <si>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</si>
  <si>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</si>
  <si>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</si>
  <si>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</si>
  <si>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</si>
  <si>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</si>
  <si>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</si>
  <si>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</si>
  <si>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</si>
  <si>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</si>
  <si>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</si>
  <si>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</si>
  <si>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</si>
  <si>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</si>
  <si>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</si>
  <si>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</si>
  <si>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</si>
  <si>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</si>
  <si>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</si>
  <si>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</si>
  <si>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</si>
  <si>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</si>
  <si>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</si>
  <si>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</si>
  <si>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</si>
  <si>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</si>
  <si>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</si>
  <si>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5 NĂM 2011-2015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</si>
  <si>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</si>
  <si>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</si>
  <si>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</si>
  <si>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</si>
  <si>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</si>
  <si>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</si>
  <si>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</si>
  <si>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</si>
  <si>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</si>
  <si>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</si>
  <si>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</si>
  <si>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</si>
  <si>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</si>
  <si>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</si>
  <si>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</si>
  <si>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</si>
  <si>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</si>
  <si>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</si>
  <si>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</si>
  <si>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</si>
  <si>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</si>
  <si>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</si>
  <si>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</si>
  <si>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</si>
  <si>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</si>
  <si>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</si>
  <si>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</si>
  <si>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</si>
  <si>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</si>
  <si>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</si>
  <si>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</si>
  <si>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</si>
  <si>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</si>
  <si>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</si>
  <si>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</si>
  <si>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</si>
  <si>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</si>
  <si>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</si>
  <si>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</si>
  <si>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</si>
  <si>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</si>
  <si>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</si>
  <si>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</si>
  <si>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</si>
  <si>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</si>
  <si>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</si>
  <si>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</si>
  <si>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</si>
  <si>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</si>
  <si>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</si>
  <si>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</si>
  <si>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</si>
  <si>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</si>
  <si>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</si>
  <si>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</si>
  <si>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</si>
  <si>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</si>
  <si>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</si>
  <si>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</si>
  <si>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</si>
  <si>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</si>
  <si>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</si>
  <si>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</si>
  <si>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</si>
  <si>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</si>
  <si>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</si>
  <si>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</si>
  <si>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</si>
  <si>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</si>
  <si>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</si>
  <si>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</si>
  <si>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</si>
  <si>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</si>
  <si>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</si>
  <si>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</si>
  <si>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</si>
  <si>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</si>
  <si>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</si>
  <si>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</si>
  <si>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</si>
  <si>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</si>
  <si>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</si>
  <si>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</si>
  <si>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</si>
  <si>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</si>
  <si>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</si>
  <si>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</si>
  <si>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</si>
  <si>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</si>
  <si>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</si>
  <si>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</si>
  <si>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</si>
  <si>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</si>
  <si>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</si>
  <si>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</si>
  <si>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</si>
  <si>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</si>
  <si>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</si>
  <si>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</si>
  <si>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</si>
  <si>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</si>
  <si>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</si>
  <si>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</si>
  <si>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</si>
  <si>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</si>
  <si>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</si>
  <si>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</si>
  <si>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</si>
  <si>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</si>
  <si>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</si>
  <si>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</si>
  <si>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</si>
  <si>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</si>
  <si>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</si>
  <si>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USD </t>
  </si>
  <si>
    <t xml:space="preserve"> Thuê bao </t>
  </si>
  <si>
    <t xml:space="preserve"> m2 </t>
  </si>
  <si>
    <t>Mục tiêu KH 2011-2015</t>
  </si>
  <si>
    <t>TH 2011</t>
  </si>
  <si>
    <t>TH 2012</t>
  </si>
  <si>
    <t>TH 2013</t>
  </si>
  <si>
    <t>Ước TH 2014</t>
  </si>
  <si>
    <t>Ước TH 2015</t>
  </si>
  <si>
    <t>Ước thực hiện 2011-2015</t>
  </si>
  <si>
    <t>- Tỷ lệ xử lý chất thải rắn y tế đạt tiêu chuẩn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</si>
  <si>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</si>
  <si>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</si>
  <si>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</si>
  <si>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</si>
  <si>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</si>
  <si>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</si>
  <si>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</si>
  <si>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</si>
  <si>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</si>
  <si>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</si>
  <si>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</si>
  <si>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</si>
  <si>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</si>
  <si>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</si>
  <si>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>Giá trị tăng thêm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</si>
  <si>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</si>
  <si>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</si>
  <si>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</si>
  <si>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</si>
  <si>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</si>
  <si>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</si>
  <si>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</si>
  <si>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</si>
  <si>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</si>
  <si>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</si>
  <si>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</si>
  <si>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</si>
  <si>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</si>
  <si>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</si>
  <si>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</si>
  <si>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</si>
  <si>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</si>
  <si>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</si>
  <si>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</si>
  <si>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</si>
  <si>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</si>
  <si>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</si>
  <si>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</si>
  <si>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</si>
  <si>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</si>
  <si>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</si>
  <si>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</si>
  <si>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</si>
  <si>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</si>
  <si>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</si>
  <si>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</si>
  <si>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</si>
  <si>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(%) 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</si>
  <si>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</si>
  <si>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</si>
  <si>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</si>
  <si>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</si>
  <si>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</si>
  <si>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</si>
  <si>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</si>
  <si>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</si>
  <si>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</si>
  <si>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</si>
  <si>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</si>
  <si>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</si>
  <si>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</si>
  <si>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</si>
  <si>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Tỷ lệ xã có bác sỹ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</si>
  <si>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</si>
  <si>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</si>
  <si>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</si>
  <si>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</si>
  <si>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</si>
  <si>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</si>
  <si>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</si>
  <si>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</si>
  <si>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</si>
  <si>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</si>
  <si>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</si>
  <si>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</si>
  <si>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</si>
  <si>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</si>
  <si>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</si>
  <si>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</si>
  <si>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</si>
  <si>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</si>
  <si>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</si>
  <si>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</si>
  <si>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</si>
  <si>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</si>
  <si>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</si>
  <si>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</si>
  <si>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</si>
  <si>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</si>
  <si>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</si>
  <si>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</si>
  <si>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</si>
  <si>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</si>
  <si>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</si>
  <si>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>- Tỷ lệ số xã có điện lưới quốc gia</t>
  </si>
  <si>
    <t>Đơn vị: Tỷ đồng (giá hiện hành)</t>
  </si>
  <si>
    <t>Ước TH  2014</t>
  </si>
  <si>
    <t>Trong nước</t>
  </si>
  <si>
    <t>Nước ngoài</t>
  </si>
  <si>
    <t>QUY HOẠCH DO THỦ TƯỚNG CHÍNH PHỦ PHÊ DUYỆT</t>
  </si>
  <si>
    <t>- Dự án quy hoạch…</t>
  </si>
  <si>
    <t>….</t>
  </si>
  <si>
    <t>QUY HOẠCH DO BỘ TRƯỞNG/THỦ TRƯỞNG CƠ QUAN NGANG BỘ/CHỦ TỊCH UBND CẤP TỈNH PHÊ DUYỆT</t>
  </si>
  <si>
    <t>PHỤ LỤC I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</si>
  <si>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</si>
  <si>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</si>
  <si>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</si>
  <si>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</si>
  <si>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</si>
  <si>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</si>
  <si>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</si>
  <si>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</si>
  <si>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</si>
  <si>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</si>
  <si>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</si>
  <si>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</si>
  <si>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</si>
  <si>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</si>
  <si>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</si>
  <si>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</si>
  <si>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</si>
  <si>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</si>
  <si>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</si>
  <si>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</si>
  <si>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</si>
  <si>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</si>
  <si>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</si>
  <si>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</si>
  <si>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</si>
  <si>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</si>
  <si>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</si>
  <si>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</si>
  <si>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Ngành xi măng</t>
  </si>
  <si>
    <t>Tổng công suất đến hết năm 2010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</si>
  <si>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</si>
  <si>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</si>
  <si>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</si>
  <si>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</si>
  <si>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</si>
  <si>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</si>
  <si>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</si>
  <si>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</si>
  <si>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</si>
  <si>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</si>
  <si>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</si>
  <si>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</si>
  <si>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</si>
  <si>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</si>
  <si>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</si>
  <si>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</si>
  <si>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</si>
  <si>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>Chỉ tiêu Tài nguyên - Môi trường và phát triển bền vững</t>
  </si>
  <si>
    <t>Mục tiêu 2011-2015</t>
  </si>
  <si>
    <t>Tỷ lệ người dân tham gia bảo hiểm y tế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</si>
  <si>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</si>
  <si>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</si>
  <si>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</si>
  <si>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</si>
  <si>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</si>
  <si>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</si>
  <si>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</si>
  <si>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</si>
  <si>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</si>
  <si>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</si>
  <si>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>Ước TH 
2011-2015</t>
  </si>
  <si>
    <t>Chi thường xuyên</t>
  </si>
  <si>
    <t>Chi trả nợ, viện trợ</t>
  </si>
  <si>
    <t>Chi đầu tư phát triển</t>
  </si>
  <si>
    <t>- Tuyển mới cao đẳng nghề và trung cấp nghề</t>
  </si>
  <si>
    <t>- Tỷ lệ xử lý triệt để cơ sở gây ô nhiễm môi trường nghiêm trọng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</si>
  <si>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</si>
  <si>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</si>
  <si>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</si>
  <si>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</si>
  <si>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NĂNG LỰC TĂNG THÊM NGÀNH CÔNG NGHIỆP 5 NĂM 2011-2015</t>
  </si>
  <si>
    <t>TÌNH HÌNH THỰC HIỆN MỘT SỐ CHỈ TIÊU CHỦ YẾU KẾ HOẠCH PHÁT TRIỂN KINH TẾ - XÃ HỘI 5 NĂM 2011-2015</t>
  </si>
  <si>
    <t xml:space="preserve">TÌNH HÌNH THỰC HIỆN CÂN ĐỐI NGÂN SÁCH NHÀ NƯỚC 5 NĂM 2011-2015
</t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</si>
  <si>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</si>
  <si>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</si>
  <si>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</si>
  <si>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</si>
  <si>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</si>
  <si>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>TÌNH HÌNH THỰC HIỆN KẾ HOẠCH XUẤT NHẬP KHẨU 5 NĂM 2011-2015</t>
  </si>
  <si>
    <t>TÌNH HÌNH THỰC HIỆN KẾ HOẠCH GIÁO DỤC, ĐÀO TẠO VÀ KHOA HỌC CÔNG NGHỆ 5 NĂM 2011-2015</t>
  </si>
  <si>
    <t>TÌNH HÌNH THỰC HIỆN KẾ HOẠCH VỐN ĐẦU TƯ PHÁT TRIỂN TOÀN XÃ HỘI 5 NĂM 2011-2015 THEO NGUỒN VỐN</t>
  </si>
  <si>
    <t>TÌNH HÌNH THỰC HIỆN KẾ HOẠCH ĐẦU TƯ TRỰC TIẾP NƯỚC NGOÀI 5 NĂM 2011-2015</t>
  </si>
  <si>
    <t>TÌNH HÌNH THỰC HIỆN ĐĂNG KÝ THÀNH LẬP DOANH NGHIỆP 5 NĂM 2011-2015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</si>
  <si>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</si>
  <si>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</si>
  <si>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</si>
  <si>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 xml:space="preserve">Ghi chú: (*) Ghi rõ đạt hay không đạt kế hoạch </t>
  </si>
  <si>
    <r>
      <t xml:space="preserve">So với mục tiêu kế hoạch giai đoạn 2011-2015 
</t>
    </r>
    <r>
      <rPr>
        <sz val="13"/>
        <rFont val="Times New Roman"/>
        <family val="1"/>
      </rPr>
      <t>(*)</t>
    </r>
  </si>
  <si>
    <t xml:space="preserve"> ĐÁNH GIÁ TÌNH HÌNH THỰC HIỆN</t>
  </si>
  <si>
    <t xml:space="preserve">Tốc độ tăng trưởng GDP theo chỉ tiêu của Đại hội Đảng các cấp </t>
  </si>
  <si>
    <t>GDP theo chỉ tiêu Đại hội Đảng các cấp (giá hiện hành)</t>
  </si>
  <si>
    <t xml:space="preserve">GRDP quy đổi theo Chỉ thị số 22/CT-TTg ngày 5/8/2014 của Thủ tướng Chính phủ (giá hiện hành) </t>
  </si>
  <si>
    <t xml:space="preserve"> - GRDP theo VNĐ</t>
  </si>
  <si>
    <t xml:space="preserve"> - Tổng GRDP qui USD </t>
  </si>
  <si>
    <t xml:space="preserve"> - GRDP bình quân đầu người</t>
  </si>
  <si>
    <t>TÌNH HÌNH THỰC HIỆN KẾ HOẠCH NGÀNH CÔNG NGHIỆP 5 NĂM 2011-2015</t>
  </si>
  <si>
    <r>
      <t xml:space="preserve">So với mục tiêu 
kế hoạch giai đoạn 2011-2015 </t>
    </r>
    <r>
      <rPr>
        <sz val="13"/>
        <rFont val="Times New Roman"/>
        <family val="1"/>
      </rPr>
      <t>(*)</t>
    </r>
  </si>
  <si>
    <t>TÌNH HÌNH THỰC HIỆN KẾ HOẠCH NGÀNH DỊCH VỤ 5 NĂM 2011-2015</t>
  </si>
  <si>
    <r>
      <t xml:space="preserve">So với mục tiêu
kế hoạch giai đoạn
 2011-2015 </t>
    </r>
    <r>
      <rPr>
        <sz val="13"/>
        <rFont val="Times New Roman"/>
        <family val="1"/>
      </rPr>
      <t>(*)</t>
    </r>
  </si>
  <si>
    <r>
      <t>So với mục tiêu
kế hoạch giai đoạn
 2011-2015</t>
    </r>
    <r>
      <rPr>
        <sz val="13"/>
        <rFont val="Times New Roman"/>
        <family val="1"/>
      </rPr>
      <t>(*)</t>
    </r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</si>
  <si>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(**)</t>
    </r>
  </si>
  <si>
    <t>(**) Đầu tư trực tiếp nước ngoài là phần vốn góp của nhà đầu tư nước ngoài.</t>
  </si>
  <si>
    <t xml:space="preserve">Ghi chú:  (*) Ghi rõ đạt hay không đạt kế hoạch </t>
  </si>
  <si>
    <t>So với GDP theo chỉ tiêu Đại hội Đảng các cấp</t>
  </si>
  <si>
    <t>So với GRDP theo quy đổi theo Chỉ thị số 22/CT-TTg</t>
  </si>
  <si>
    <t>TÌNH HÌNH THỰC HIỆN KẾ HOẠCH ĐẦU TƯ NGUỒN NGÂN SÁCH NHÀ NƯỚC VÀ TRÁI PHIẾU CHÍNH PHỦ
PHÂN THEO NGÀNH, LĨNH VỰC 5 NĂM 2011-2015</t>
  </si>
  <si>
    <t>TÌNH HÌNH THỰC HIỆN KẾ HOẠCH SẮP XẾP DOANH NGHIỆP NHÀ NƯỚC 
VÀ PHÁT TRIỂN DOANH NGHIỆP NGOÀI NHÀ NƯỚC 5 NĂM 2011-2015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</si>
  <si>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</si>
  <si>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</si>
  <si>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</si>
  <si>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</si>
  <si>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</si>
  <si>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</si>
  <si>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</si>
  <si>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</si>
  <si>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</si>
  <si>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</si>
  <si>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</si>
  <si>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</si>
  <si>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</si>
  <si>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</si>
  <si>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</si>
  <si>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</si>
  <si>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</si>
  <si>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</si>
  <si>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</si>
  <si>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</si>
  <si>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</si>
  <si>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KINH PHÍ XÂY DỰNG CÁC DỰ ÁN QUY HOẠCH ĐƯỢC CẤP CÓ THẨM QUYỀN PHÊ DUYỆT 5 NĂM 2011 – 2015</t>
  </si>
  <si>
    <t>Xuất khẩu (không kể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</si>
  <si>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</si>
  <si>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</si>
  <si>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</si>
  <si>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- Tỷ lệ che phủ rừng</t>
  </si>
  <si>
    <t>- Tỷ lệ dân số nông thôn được cung cấp nước hợp vệ sinh</t>
  </si>
  <si>
    <t>- Tỷ lệ dân số thành thị được cung cấp nước sạch</t>
  </si>
  <si>
    <t>TÌNH HÌNH THỰC HIỆN KẾ HOẠCH CÁC LĨNH VỰC XÃ HỘI 5 NĂM 2011-2015</t>
  </si>
  <si>
    <t xml:space="preserve">TÌNH HÌNH THỰC HIỆN KẾ HOẠCH NGÀNH NÔNG, LÂM NGHIỆP VÀ THỦY SẢN 5 NĂM 2011-2015
</t>
  </si>
  <si>
    <t>- Số giường bệnh quốc lập/ 1 vạn dân</t>
  </si>
  <si>
    <t>- Số giường bệnh tư/ 1 vạn dân</t>
  </si>
  <si>
    <t>Tỷ lệ xã đạt chuẩn quốc gia về y tế</t>
  </si>
  <si>
    <t>Tổng vốn đầu tư toàn xã hội so GDP theo chỉ tiêu của Đại hội Đảng các cấp</t>
  </si>
  <si>
    <t>- Số lượt khách du lịch nội địa đến địa phương</t>
  </si>
  <si>
    <t>Tỉnh Bình Phước</t>
  </si>
  <si>
    <t>Tổng sản phẩm trên địa bàn tỉnh, (GRDP) quy đổi theo Chỉ thị số 22/CT-TTg ngày 5/8/2014 của Thủ tướng Chính phủ</t>
  </si>
  <si>
    <t>Nghìn người</t>
  </si>
  <si>
    <t xml:space="preserve">Nghìn tấn </t>
  </si>
  <si>
    <t xml:space="preserve">Tấn </t>
  </si>
  <si>
    <t>Ha</t>
  </si>
  <si>
    <t xml:space="preserve"> - Hạt điều nhân </t>
  </si>
  <si>
    <t xml:space="preserve"> - Đá xây dựng các loại </t>
  </si>
  <si>
    <t>1000 m3</t>
  </si>
  <si>
    <t xml:space="preserve"> - Gạch nung các loại </t>
  </si>
  <si>
    <t xml:space="preserve"> - Tinh bột sắn</t>
  </si>
  <si>
    <t xml:space="preserve"> - Nước máy</t>
  </si>
  <si>
    <t xml:space="preserve"> - Linh kiện điện tử </t>
  </si>
  <si>
    <t xml:space="preserve"> - Bao tay BHLĐ</t>
  </si>
  <si>
    <t xml:space="preserve"> - Điện thương phẩm </t>
  </si>
  <si>
    <t>1000 viên</t>
  </si>
  <si>
    <t xml:space="preserve">Triệu Tấn </t>
  </si>
  <si>
    <t>Bộ</t>
  </si>
  <si>
    <t>1000 đôi</t>
  </si>
  <si>
    <t>Tr.Kwh</t>
  </si>
  <si>
    <t>- Tỷ lệ số hộ dân sử dụng điện</t>
  </si>
  <si>
    <t>Triệu.Kwh</t>
  </si>
  <si>
    <t>Ngành chế biến, chế tạo</t>
  </si>
  <si>
    <t xml:space="preserve"> - Nông cụ cầm tay</t>
  </si>
  <si>
    <t>Ngành khai khoáng</t>
  </si>
  <si>
    <t>1000 cái</t>
  </si>
  <si>
    <t xml:space="preserve"> - Đá các loại</t>
  </si>
  <si>
    <t>- Tinh bột sắn</t>
  </si>
  <si>
    <t xml:space="preserve"> - Cao su thành phẩm </t>
  </si>
  <si>
    <t xml:space="preserve"> - Hạt điều nhân</t>
  </si>
  <si>
    <t>Ngành sản xuất và phân phối nước</t>
  </si>
  <si>
    <t xml:space="preserve"> - Nước máy </t>
  </si>
  <si>
    <t xml:space="preserve"> - Gỗ xẻ các loại</t>
  </si>
  <si>
    <t xml:space="preserve"> Nghìn lượt người </t>
  </si>
  <si>
    <t xml:space="preserve"> Triệu USD </t>
  </si>
  <si>
    <t xml:space="preserve">Học sinh </t>
  </si>
  <si>
    <t xml:space="preserve">Người </t>
  </si>
  <si>
    <t xml:space="preserve">Nghìn người </t>
  </si>
  <si>
    <t xml:space="preserve">Tỷ đồng </t>
  </si>
  <si>
    <t xml:space="preserve">                                                                                                                                                                         Tỉnh Bình Phước</t>
  </si>
  <si>
    <t xml:space="preserve">Triệu USD </t>
  </si>
  <si>
    <t xml:space="preserve">Doanh nghiệp </t>
  </si>
  <si>
    <t xml:space="preserve">                                                                                                                                                                Tỉnh Bình Phước</t>
  </si>
  <si>
    <t xml:space="preserve">  Tỉnh Bình Phước     </t>
  </si>
  <si>
    <t>Biểu mẫu số 16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</si>
  <si>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</si>
  <si>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</si>
  <si>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</si>
  <si>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</si>
  <si>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</si>
  <si>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</si>
  <si>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</si>
  <si>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</si>
  <si>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</si>
  <si>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</si>
  <si>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</si>
  <si>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</si>
  <si>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</si>
  <si>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</si>
  <si>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</si>
  <si>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</si>
  <si>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</si>
  <si>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</si>
  <si>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</si>
  <si>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</si>
  <si>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</si>
  <si>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</si>
  <si>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</si>
  <si>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>KẾ HOẠCH PHÁT TRIỂN KINH TẾ TẬP THỂ 5 NĂM 2011-2025</t>
  </si>
  <si>
    <t>Mục tiêu kế hoạch 2011-2015</t>
  </si>
  <si>
    <t>So với mục tiêu kế hoạch giai đoạn 2011-2015</t>
  </si>
  <si>
    <t xml:space="preserve">HỆ THỐNG MẪU BIỂU
XÂY DỰNG KẾ HOẠCH PHÁT TRIỂN KINH TẾ - XÃ HỘI 5 NĂM 2016-2020
 ÁP DỤNG CHO CÁC SỞ NGÀNH VÀ UBND CÁC HUYỆN, THỊ </t>
  </si>
  <si>
    <t>(Kèm theo hướng dẫn số        /SKHĐT-TH, ngày    tháng    năm 2014 của Sở Kế hoạch và Đầu tư)</t>
  </si>
  <si>
    <t>PHỤ LỤC A</t>
  </si>
  <si>
    <t xml:space="preserve"> - Cồn sinh học</t>
  </si>
  <si>
    <t>Triệu lít</t>
  </si>
  <si>
    <t xml:space="preserve">                                                                                                                                                                                                   Tỉnh Bình Phước</t>
  </si>
  <si>
    <t xml:space="preserve"> - Xi măng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</si>
</sst>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so'm&quot;;\-#,##0\ &quot;so'm&quot;"/>
    <numFmt numFmtId="171" formatCode="#,##0\ &quot;so'm&quot;;[Red]\-#,##0\ &quot;so'm&quot;"/>
    <numFmt numFmtId="172" formatCode="#,##0.00\ &quot;so'm&quot;;\-#,##0.00\ &quot;so'm&quot;"/>
    <numFmt numFmtId="173" formatCode="#,##0.00\ &quot;so'm&quot;;[Red]\-#,##0.00\ &quot;so'm&quot;"/>
    <numFmt numFmtId="174" formatCode="_-* #,##0\ &quot;so'm&quot;_-;\-* #,##0\ &quot;so'm&quot;_-;_-* &quot;-&quot;\ &quot;so'm&quot;_-;_-@_-"/>
    <numFmt numFmtId="175" formatCode="_-* #,##0\ _s_o_'_m_-;\-* #,##0\ _s_o_'_m_-;_-* &quot;-&quot;\ _s_o_'_m_-;_-@_-"/>
    <numFmt numFmtId="176" formatCode="_-* #,##0.00\ &quot;so'm&quot;_-;\-* #,##0.00\ &quot;so'm&quot;_-;_-* &quot;-&quot;??\ &quot;so'm&quot;_-;_-@_-"/>
    <numFmt numFmtId="177" formatCode="_-* #,##0.00\ _s_o_'_m_-;\-* #,##0.00\ _s_o_'_m_-;_-* &quot;-&quot;??\ _s_o_'_m_-;_-@_-"/>
    <numFmt numFmtId="178" formatCode="_-* #,##0_-;\-* #,##0_-;_-* &quot;-&quot;_-;_-@_-"/>
    <numFmt numFmtId="179" formatCode="_-* #,##0.00_-;\-* #,##0.00_-;_-* &quot;-&quot;??_-;_-@_-"/>
    <numFmt numFmtId="180" formatCode="_(* #,##0.0_);_(* \(#,##0.0\);_(* &quot;-&quot;??_);_(@_)"/>
    <numFmt numFmtId="181" formatCode="#,##0.0"/>
    <numFmt numFmtId="182" formatCode="#,##0.000"/>
    <numFmt numFmtId="183" formatCode="0.0"/>
    <numFmt numFmtId="184" formatCode="_(* #,##0_);_(* \(#,##0\);_(* &quot;-&quot;??_);_(@_)"/>
    <numFmt numFmtId="185" formatCode="0.000"/>
    <numFmt numFmtId="186" formatCode="#,##0\ &quot;€&quot;;[Red]\-#,##0\ &quot;€&quot;"/>
    <numFmt numFmtId="187" formatCode="_-* #,##0.00\ _€_-;\-* #,##0.00\ _€_-;_-* &quot;-&quot;??\ _€_-;_-@_-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VND&quot;#,##0_);[Red]\(&quot;VND&quot;#,##0\)"/>
    <numFmt numFmtId="196" formatCode="#,##0;\(#,##0\)"/>
    <numFmt numFmtId="197" formatCode="\t0.00%"/>
    <numFmt numFmtId="198" formatCode="\t#\ ??/??"/>
    <numFmt numFmtId="199" formatCode="m/d"/>
    <numFmt numFmtId="200" formatCode="&quot;ß&quot;#,##0;\-&quot;&quot;\ß&quot;&quot;#,##0"/>
    <numFmt numFmtId="201" formatCode="#,##0.00\ &quot;F&quot;;[Red]\-#,##0.00\ &quot;F&quot;"/>
    <numFmt numFmtId="202" formatCode="_-* #,##0\ &quot;F&quot;_-;\-* #,##0\ &quot;F&quot;_-;_-* &quot;-&quot;\ &quot;F&quot;_-;_-@_-"/>
    <numFmt numFmtId="203" formatCode="#,##0\ &quot;F&quot;;[Red]\-#,##0\ &quot;F&quot;"/>
    <numFmt numFmtId="204" formatCode="#,##0.00\ &quot;F&quot;;\-#,##0.00\ &quot;F&quot;"/>
    <numFmt numFmtId="205" formatCode="#,##0.00000000"/>
    <numFmt numFmtId="206" formatCode="#,##0.0_);\(#,##0.0\)"/>
  </numFmts>
  <fonts count="108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184" fontId="39" fillId="0" borderId="1" applyNumberFormat="0" applyFont="0" applyBorder="0" applyAlignment="0">
      <protection/>
    </xf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6" fillId="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87" fillId="20" borderId="2" applyNumberFormat="0" applyAlignment="0" applyProtection="0"/>
    <xf numFmtId="0" fontId="88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>
      <alignment/>
      <protection/>
    </xf>
    <xf numFmtId="0" fontId="0" fillId="0" borderId="0" applyFont="0" applyFill="0" applyBorder="0" applyAlignment="0" applyProtection="0"/>
    <xf numFmtId="198" fontId="0" fillId="0" borderId="0">
      <alignment/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4" borderId="0" applyNumberFormat="0" applyBorder="0" applyAlignment="0" applyProtection="0"/>
    <xf numFmtId="38" fontId="11" fillId="2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94" fillId="7" borderId="2" applyNumberFormat="0" applyAlignment="0" applyProtection="0"/>
    <xf numFmtId="10" fontId="11" fillId="22" borderId="9" applyNumberFormat="0" applyBorder="0" applyAlignment="0" applyProtection="0"/>
    <xf numFmtId="0" fontId="95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96" fillId="23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195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22" borderId="12" applyNumberFormat="0" applyFont="0" applyAlignment="0" applyProtection="0"/>
    <xf numFmtId="0" fontId="97" fillId="20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41" fillId="0" borderId="14">
      <alignment horizontal="right" vertical="center"/>
      <protection/>
    </xf>
    <xf numFmtId="202" fontId="41" fillId="0" borderId="14">
      <alignment horizontal="center"/>
      <protection/>
    </xf>
    <xf numFmtId="0" fontId="98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99" fillId="0" borderId="16" applyNumberFormat="0" applyFill="0" applyAlignment="0" applyProtection="0"/>
    <xf numFmtId="203" fontId="41" fillId="0" borderId="0">
      <alignment/>
      <protection/>
    </xf>
    <xf numFmtId="204" fontId="41" fillId="0" borderId="9">
      <alignment/>
      <protection/>
    </xf>
    <xf numFmtId="0" fontId="10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0" fontId="46" fillId="0" borderId="0">
      <alignment/>
      <protection/>
    </xf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4" fillId="0" borderId="0">
      <alignment/>
      <protection/>
    </xf>
    <xf numFmtId="193" fontId="53" fillId="0" borderId="0" applyFont="0" applyFill="0" applyBorder="0" applyAlignment="0" applyProtection="0"/>
    <xf numFmtId="186" fontId="55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</cellStyleXfs>
  <cellXfs count="7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1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1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82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0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83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1" fontId="21" fillId="0" borderId="15" xfId="0" applyNumberFormat="1" applyFont="1" applyBorder="1" applyAlignment="1">
      <alignment horizontal="center" vertical="center" wrapText="1"/>
    </xf>
    <xf numFmtId="183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1" fontId="21" fillId="0" borderId="15" xfId="0" applyNumberFormat="1" applyFont="1" applyFill="1" applyBorder="1" applyAlignment="1">
      <alignment horizontal="center" vertical="center" wrapText="1"/>
    </xf>
    <xf numFmtId="182" fontId="2" fillId="0" borderId="15" xfId="49" applyNumberFormat="1" applyFont="1" applyBorder="1" applyAlignment="1">
      <alignment horizontal="center" vertical="center"/>
    </xf>
    <xf numFmtId="182" fontId="2" fillId="0" borderId="15" xfId="49" applyNumberFormat="1" applyFont="1" applyFill="1" applyBorder="1" applyAlignment="1">
      <alignment horizontal="center" vertical="center"/>
    </xf>
    <xf numFmtId="182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82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1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82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82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1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82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82" fontId="14" fillId="0" borderId="15" xfId="49" applyNumberFormat="1" applyFont="1" applyFill="1" applyBorder="1" applyAlignment="1">
      <alignment horizontal="center" vertical="center"/>
    </xf>
    <xf numFmtId="183" fontId="21" fillId="2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82" fontId="2" fillId="0" borderId="24" xfId="49" applyNumberFormat="1" applyFont="1" applyFill="1" applyBorder="1" applyAlignment="1">
      <alignment horizontal="center" vertical="center"/>
    </xf>
    <xf numFmtId="181" fontId="25" fillId="0" borderId="23" xfId="49" applyNumberFormat="1" applyFont="1" applyBorder="1" applyAlignment="1">
      <alignment horizontal="center" vertical="center"/>
    </xf>
    <xf numFmtId="182" fontId="25" fillId="0" borderId="23" xfId="49" applyNumberFormat="1" applyFont="1" applyBorder="1" applyAlignment="1">
      <alignment horizontal="center" vertical="center"/>
    </xf>
    <xf numFmtId="182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1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1" fontId="1" fillId="0" borderId="23" xfId="49" applyNumberFormat="1" applyFont="1" applyBorder="1" applyAlignment="1">
      <alignment horizontal="center" vertical="center"/>
    </xf>
    <xf numFmtId="182" fontId="1" fillId="0" borderId="23" xfId="49" applyNumberFormat="1" applyFont="1" applyBorder="1" applyAlignment="1">
      <alignment horizontal="center" vertical="center"/>
    </xf>
    <xf numFmtId="181" fontId="14" fillId="0" borderId="23" xfId="49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2" fontId="27" fillId="0" borderId="23" xfId="49" applyNumberFormat="1" applyFont="1" applyBorder="1" applyAlignment="1">
      <alignment horizontal="center" vertical="center"/>
    </xf>
    <xf numFmtId="180" fontId="28" fillId="0" borderId="15" xfId="49" applyNumberFormat="1" applyFont="1" applyBorder="1" applyAlignment="1">
      <alignment horizontal="center" vertical="center" wrapText="1"/>
    </xf>
    <xf numFmtId="185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1" fillId="0" borderId="21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1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90" fillId="4" borderId="9" xfId="64" applyBorder="1" applyAlignment="1">
      <alignment/>
    </xf>
    <xf numFmtId="0" fontId="86" fillId="3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6" fillId="23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3" fontId="6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23" borderId="26" xfId="91" applyFont="1" applyFill="1" applyBorder="1" applyAlignment="1">
      <alignment horizontal="center" vertical="center" wrapText="1"/>
      <protection/>
    </xf>
    <xf numFmtId="0" fontId="16" fillId="23" borderId="26" xfId="91" applyFont="1" applyFill="1" applyBorder="1" applyAlignment="1">
      <alignment horizontal="center" vertical="center" wrapText="1"/>
      <protection/>
    </xf>
    <xf numFmtId="0" fontId="6" fillId="23" borderId="26" xfId="0" applyFont="1" applyFill="1" applyBorder="1" applyAlignment="1">
      <alignment horizontal="center" vertical="center" wrapText="1"/>
    </xf>
    <xf numFmtId="0" fontId="20" fillId="23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23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23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23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horizontal="center" vertical="center" wrapText="1"/>
      <protection/>
    </xf>
    <xf numFmtId="0" fontId="21" fillId="24" borderId="0" xfId="89" applyFont="1" applyFill="1" applyBorder="1" applyAlignment="1">
      <alignment vertical="center" wrapText="1"/>
      <protection/>
    </xf>
    <xf numFmtId="0" fontId="62" fillId="24" borderId="0" xfId="89" applyNumberFormat="1" applyFont="1" applyFill="1" applyBorder="1" applyAlignment="1">
      <alignment horizontal="right" vertical="center" wrapText="1"/>
      <protection/>
    </xf>
    <xf numFmtId="0" fontId="63" fillId="24" borderId="9" xfId="89" applyFont="1" applyFill="1" applyBorder="1" applyAlignment="1">
      <alignment horizontal="center" vertical="center" wrapText="1"/>
      <protection/>
    </xf>
    <xf numFmtId="0" fontId="63" fillId="24" borderId="9" xfId="89" applyNumberFormat="1" applyFont="1" applyFill="1" applyBorder="1" applyAlignment="1">
      <alignment horizontal="center" vertical="center" wrapText="1"/>
      <protection/>
    </xf>
    <xf numFmtId="0" fontId="63" fillId="24" borderId="0" xfId="89" applyFont="1" applyFill="1" applyAlignment="1">
      <alignment vertical="center" wrapText="1"/>
      <protection/>
    </xf>
    <xf numFmtId="0" fontId="63" fillId="24" borderId="21" xfId="89" applyFont="1" applyFill="1" applyBorder="1" applyAlignment="1">
      <alignment horizontal="center" vertical="center" wrapText="1"/>
      <protection/>
    </xf>
    <xf numFmtId="0" fontId="63" fillId="24" borderId="21" xfId="89" applyFont="1" applyFill="1" applyBorder="1" applyAlignment="1">
      <alignment vertical="center" wrapText="1"/>
      <protection/>
    </xf>
    <xf numFmtId="3" fontId="63" fillId="24" borderId="21" xfId="89" applyNumberFormat="1" applyFont="1" applyFill="1" applyBorder="1" applyAlignment="1">
      <alignment vertical="center" wrapText="1"/>
      <protection/>
    </xf>
    <xf numFmtId="0" fontId="21" fillId="24" borderId="15" xfId="89" applyFont="1" applyFill="1" applyBorder="1" applyAlignment="1">
      <alignment horizontal="center" vertical="center" wrapText="1"/>
      <protection/>
    </xf>
    <xf numFmtId="181" fontId="21" fillId="24" borderId="0" xfId="89" applyNumberFormat="1" applyFont="1" applyFill="1" applyAlignment="1">
      <alignment horizontal="left" vertical="center" wrapText="1"/>
      <protection/>
    </xf>
    <xf numFmtId="0" fontId="21" fillId="24" borderId="0" xfId="89" applyFont="1" applyFill="1" applyAlignment="1">
      <alignment horizontal="right" vertical="center" wrapText="1"/>
      <protection/>
    </xf>
    <xf numFmtId="0" fontId="21" fillId="24" borderId="0" xfId="89" applyFont="1" applyFill="1" applyAlignment="1">
      <alignment horizontal="left" vertical="center" wrapText="1"/>
      <protection/>
    </xf>
    <xf numFmtId="0" fontId="62" fillId="24" borderId="15" xfId="89" applyFont="1" applyFill="1" applyBorder="1" applyAlignment="1">
      <alignment horizontal="center" vertical="center" wrapText="1"/>
      <protection/>
    </xf>
    <xf numFmtId="0" fontId="62" fillId="24" borderId="0" xfId="89" applyFont="1" applyFill="1" applyAlignment="1">
      <alignment horizontal="left" vertical="center" wrapText="1"/>
      <protection/>
    </xf>
    <xf numFmtId="0" fontId="62" fillId="24" borderId="0" xfId="89" applyFont="1" applyFill="1" applyAlignment="1">
      <alignment horizontal="right" vertical="center" wrapText="1"/>
      <protection/>
    </xf>
    <xf numFmtId="0" fontId="62" fillId="24" borderId="0" xfId="89" applyFont="1" applyFill="1" applyAlignment="1">
      <alignment vertical="center" wrapText="1"/>
      <protection/>
    </xf>
    <xf numFmtId="0" fontId="9" fillId="24" borderId="15" xfId="89" applyFont="1" applyFill="1" applyBorder="1" applyAlignment="1">
      <alignment horizontal="center" vertical="center" wrapText="1"/>
      <protection/>
    </xf>
    <xf numFmtId="0" fontId="9" fillId="24" borderId="27" xfId="89" applyFont="1" applyFill="1" applyBorder="1" applyAlignment="1">
      <alignment horizontal="center" vertical="center" wrapText="1"/>
      <protection/>
    </xf>
    <xf numFmtId="0" fontId="9" fillId="24" borderId="23" xfId="89" applyNumberFormat="1" applyFont="1" applyFill="1" applyBorder="1" applyAlignment="1">
      <alignment vertical="center" wrapText="1"/>
      <protection/>
    </xf>
    <xf numFmtId="1" fontId="9" fillId="24" borderId="15" xfId="89" applyNumberFormat="1" applyFont="1" applyFill="1" applyBorder="1" applyAlignment="1">
      <alignment horizontal="right" vertical="center" wrapText="1"/>
      <protection/>
    </xf>
    <xf numFmtId="0" fontId="64" fillId="24" borderId="15" xfId="89" applyFont="1" applyFill="1" applyBorder="1" applyAlignment="1">
      <alignment horizontal="center" vertical="center" wrapText="1"/>
      <protection/>
    </xf>
    <xf numFmtId="0" fontId="64" fillId="24" borderId="27" xfId="89" applyFont="1" applyFill="1" applyBorder="1" applyAlignment="1">
      <alignment horizontal="center" vertical="center" wrapText="1"/>
      <protection/>
    </xf>
    <xf numFmtId="0" fontId="64" fillId="24" borderId="23" xfId="89" applyNumberFormat="1" applyFont="1" applyFill="1" applyBorder="1" applyAlignment="1">
      <alignment vertical="center" wrapText="1"/>
      <protection/>
    </xf>
    <xf numFmtId="1" fontId="21" fillId="24" borderId="0" xfId="89" applyNumberFormat="1" applyFont="1" applyFill="1" applyAlignment="1">
      <alignment vertical="center" wrapText="1"/>
      <protection/>
    </xf>
    <xf numFmtId="0" fontId="64" fillId="24" borderId="27" xfId="89" applyFont="1" applyFill="1" applyBorder="1" applyAlignment="1">
      <alignment horizontal="right" vertical="center" wrapText="1"/>
      <protection/>
    </xf>
    <xf numFmtId="0" fontId="9" fillId="24" borderId="27" xfId="89" applyFont="1" applyFill="1" applyBorder="1" applyAlignment="1">
      <alignment horizontal="right" vertical="center" wrapText="1"/>
      <protection/>
    </xf>
    <xf numFmtId="1" fontId="9" fillId="24" borderId="15" xfId="89" applyNumberFormat="1" applyFont="1" applyFill="1" applyBorder="1" applyAlignment="1">
      <alignment horizontal="left" vertical="center" wrapText="1"/>
      <protection/>
    </xf>
    <xf numFmtId="1" fontId="21" fillId="24" borderId="0" xfId="89" applyNumberFormat="1" applyFont="1" applyFill="1" applyAlignment="1">
      <alignment horizontal="left" vertical="center" wrapText="1"/>
      <protection/>
    </xf>
    <xf numFmtId="0" fontId="64" fillId="24" borderId="35" xfId="89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right" vertical="center" wrapText="1"/>
      <protection/>
    </xf>
    <xf numFmtId="0" fontId="21" fillId="24" borderId="34" xfId="89" applyFont="1" applyFill="1" applyBorder="1" applyAlignment="1">
      <alignment horizontal="center" vertical="center" wrapText="1"/>
      <protection/>
    </xf>
    <xf numFmtId="0" fontId="21" fillId="24" borderId="36" xfId="89" applyFont="1" applyFill="1" applyBorder="1" applyAlignment="1">
      <alignment horizontal="center" vertical="center" wrapText="1"/>
      <protection/>
    </xf>
    <xf numFmtId="0" fontId="21" fillId="24" borderId="25" xfId="89" applyFont="1" applyFill="1" applyBorder="1" applyAlignment="1">
      <alignment vertical="center" wrapText="1"/>
      <protection/>
    </xf>
    <xf numFmtId="183" fontId="21" fillId="24" borderId="18" xfId="89" applyNumberFormat="1" applyFont="1" applyFill="1" applyBorder="1" applyAlignment="1">
      <alignment vertical="center" wrapText="1"/>
      <protection/>
    </xf>
    <xf numFmtId="0" fontId="21" fillId="24" borderId="18" xfId="89" applyFont="1" applyFill="1" applyBorder="1" applyAlignment="1">
      <alignment vertical="center" wrapText="1"/>
      <protection/>
    </xf>
    <xf numFmtId="0" fontId="70" fillId="24" borderId="0" xfId="89" applyFont="1" applyFill="1" applyAlignment="1">
      <alignment vertical="center" wrapText="1"/>
      <protection/>
    </xf>
    <xf numFmtId="0" fontId="63" fillId="24" borderId="0" xfId="90" applyFont="1" applyFill="1" applyAlignment="1">
      <alignment horizontal="center" vertical="center"/>
      <protection/>
    </xf>
    <xf numFmtId="0" fontId="21" fillId="24" borderId="0" xfId="90" applyFont="1" applyFill="1" applyAlignment="1">
      <alignment vertical="center"/>
      <protection/>
    </xf>
    <xf numFmtId="0" fontId="63" fillId="24" borderId="0" xfId="90" applyFont="1" applyFill="1" applyAlignment="1">
      <alignment horizontal="center" vertical="center" wrapText="1"/>
      <protection/>
    </xf>
    <xf numFmtId="181" fontId="63" fillId="24" borderId="0" xfId="90" applyNumberFormat="1" applyFont="1" applyFill="1" applyAlignment="1">
      <alignment horizontal="center" vertical="center"/>
      <protection/>
    </xf>
    <xf numFmtId="180" fontId="63" fillId="24" borderId="0" xfId="51" applyNumberFormat="1" applyFont="1" applyFill="1" applyAlignment="1">
      <alignment horizontal="center" vertical="center"/>
    </xf>
    <xf numFmtId="0" fontId="21" fillId="24" borderId="1" xfId="90" applyFont="1" applyFill="1" applyBorder="1" applyAlignment="1">
      <alignment horizontal="center" vertical="center"/>
      <protection/>
    </xf>
    <xf numFmtId="49" fontId="21" fillId="24" borderId="1" xfId="90" applyNumberFormat="1" applyFont="1" applyFill="1" applyBorder="1" applyAlignment="1">
      <alignment vertical="center" wrapText="1"/>
      <protection/>
    </xf>
    <xf numFmtId="181" fontId="21" fillId="24" borderId="0" xfId="90" applyNumberFormat="1" applyFont="1" applyFill="1" applyAlignment="1">
      <alignment vertical="center" wrapText="1"/>
      <protection/>
    </xf>
    <xf numFmtId="49" fontId="21" fillId="24" borderId="0" xfId="90" applyNumberFormat="1" applyFont="1" applyFill="1" applyAlignment="1">
      <alignment vertical="center" wrapText="1"/>
      <protection/>
    </xf>
    <xf numFmtId="43" fontId="21" fillId="24" borderId="0" xfId="53" applyFont="1" applyFill="1" applyAlignment="1">
      <alignment vertical="center"/>
    </xf>
    <xf numFmtId="180" fontId="21" fillId="24" borderId="0" xfId="51" applyNumberFormat="1" applyFont="1" applyFill="1" applyAlignment="1">
      <alignment vertical="center"/>
    </xf>
    <xf numFmtId="0" fontId="63" fillId="24" borderId="9" xfId="90" applyFont="1" applyFill="1" applyBorder="1" applyAlignment="1">
      <alignment horizontal="center" vertical="center" wrapText="1"/>
      <protection/>
    </xf>
    <xf numFmtId="49" fontId="63" fillId="24" borderId="9" xfId="90" applyNumberFormat="1" applyFont="1" applyFill="1" applyBorder="1" applyAlignment="1">
      <alignment horizontal="center" vertical="center" wrapText="1"/>
      <protection/>
    </xf>
    <xf numFmtId="181" fontId="63" fillId="24" borderId="9" xfId="90" applyNumberFormat="1" applyFont="1" applyFill="1" applyBorder="1" applyAlignment="1">
      <alignment horizontal="center" vertical="center" wrapText="1"/>
      <protection/>
    </xf>
    <xf numFmtId="1" fontId="63" fillId="24" borderId="9" xfId="90" applyNumberFormat="1" applyFont="1" applyFill="1" applyBorder="1" applyAlignment="1">
      <alignment horizontal="center" vertical="center" wrapText="1"/>
      <protection/>
    </xf>
    <xf numFmtId="1" fontId="63" fillId="24" borderId="9" xfId="53" applyNumberFormat="1" applyFont="1" applyFill="1" applyBorder="1" applyAlignment="1">
      <alignment horizontal="center" vertical="center" wrapText="1"/>
    </xf>
    <xf numFmtId="1" fontId="63" fillId="24" borderId="9" xfId="51" applyNumberFormat="1" applyFont="1" applyFill="1" applyBorder="1" applyAlignment="1">
      <alignment horizontal="center" vertical="center" wrapText="1"/>
    </xf>
    <xf numFmtId="1" fontId="63" fillId="24" borderId="0" xfId="51" applyNumberFormat="1" applyFont="1" applyFill="1" applyBorder="1" applyAlignment="1">
      <alignment horizontal="center" vertical="center" wrapText="1"/>
    </xf>
    <xf numFmtId="0" fontId="63" fillId="24" borderId="0" xfId="90" applyFont="1" applyFill="1" applyAlignment="1">
      <alignment vertical="center" wrapText="1"/>
      <protection/>
    </xf>
    <xf numFmtId="0" fontId="63" fillId="24" borderId="21" xfId="90" applyFont="1" applyFill="1" applyBorder="1" applyAlignment="1">
      <alignment horizontal="center" vertical="center"/>
      <protection/>
    </xf>
    <xf numFmtId="49" fontId="63" fillId="24" borderId="21" xfId="90" applyNumberFormat="1" applyFont="1" applyFill="1" applyBorder="1" applyAlignment="1">
      <alignment horizontal="center" vertical="center" wrapText="1"/>
      <protection/>
    </xf>
    <xf numFmtId="181" fontId="63" fillId="24" borderId="21" xfId="90" applyNumberFormat="1" applyFont="1" applyFill="1" applyBorder="1" applyAlignment="1">
      <alignment horizontal="center" vertical="center" wrapText="1"/>
      <protection/>
    </xf>
    <xf numFmtId="181" fontId="63" fillId="24" borderId="21" xfId="53" applyNumberFormat="1" applyFont="1" applyFill="1" applyBorder="1" applyAlignment="1">
      <alignment vertical="center"/>
    </xf>
    <xf numFmtId="180" fontId="63" fillId="24" borderId="21" xfId="53" applyNumberFormat="1" applyFont="1" applyFill="1" applyBorder="1" applyAlignment="1">
      <alignment vertical="center"/>
    </xf>
    <xf numFmtId="184" fontId="63" fillId="24" borderId="21" xfId="51" applyNumberFormat="1" applyFont="1" applyFill="1" applyBorder="1" applyAlignment="1">
      <alignment vertical="center"/>
    </xf>
    <xf numFmtId="184" fontId="63" fillId="24" borderId="0" xfId="51" applyNumberFormat="1" applyFont="1" applyFill="1" applyBorder="1" applyAlignment="1">
      <alignment vertical="center"/>
    </xf>
    <xf numFmtId="0" fontId="63" fillId="24" borderId="0" xfId="90" applyFont="1" applyFill="1" applyAlignment="1">
      <alignment vertical="center"/>
      <protection/>
    </xf>
    <xf numFmtId="3" fontId="63" fillId="24" borderId="0" xfId="90" applyNumberFormat="1" applyFont="1" applyFill="1" applyAlignment="1">
      <alignment vertical="center"/>
      <protection/>
    </xf>
    <xf numFmtId="0" fontId="63" fillId="24" borderId="15" xfId="90" applyFont="1" applyFill="1" applyBorder="1" applyAlignment="1">
      <alignment horizontal="center" vertical="center"/>
      <protection/>
    </xf>
    <xf numFmtId="49" fontId="63" fillId="24" borderId="15" xfId="90" applyNumberFormat="1" applyFont="1" applyFill="1" applyBorder="1" applyAlignment="1">
      <alignment horizontal="right" vertical="center" wrapText="1"/>
      <protection/>
    </xf>
    <xf numFmtId="181" fontId="63" fillId="24" borderId="15" xfId="90" applyNumberFormat="1" applyFont="1" applyFill="1" applyBorder="1" applyAlignment="1">
      <alignment vertical="center" wrapText="1"/>
      <protection/>
    </xf>
    <xf numFmtId="181" fontId="63" fillId="24" borderId="15" xfId="53" applyNumberFormat="1" applyFont="1" applyFill="1" applyBorder="1" applyAlignment="1">
      <alignment horizontal="left" vertical="center"/>
    </xf>
    <xf numFmtId="181" fontId="63" fillId="24" borderId="15" xfId="53" applyNumberFormat="1" applyFont="1" applyFill="1" applyBorder="1" applyAlignment="1">
      <alignment vertical="center"/>
    </xf>
    <xf numFmtId="180" fontId="63" fillId="24" borderId="15" xfId="53" applyNumberFormat="1" applyFont="1" applyFill="1" applyBorder="1" applyAlignment="1">
      <alignment vertical="center"/>
    </xf>
    <xf numFmtId="180" fontId="63" fillId="24" borderId="15" xfId="51" applyNumberFormat="1" applyFont="1" applyFill="1" applyBorder="1" applyAlignment="1">
      <alignment vertical="center"/>
    </xf>
    <xf numFmtId="180" fontId="63" fillId="24" borderId="0" xfId="51" applyNumberFormat="1" applyFont="1" applyFill="1" applyBorder="1" applyAlignment="1">
      <alignment vertical="center"/>
    </xf>
    <xf numFmtId="0" fontId="42" fillId="24" borderId="0" xfId="90" applyFont="1" applyFill="1" applyAlignment="1">
      <alignment horizontal="right" vertical="center"/>
      <protection/>
    </xf>
    <xf numFmtId="0" fontId="42" fillId="24" borderId="0" xfId="90" applyFont="1" applyFill="1" applyAlignment="1">
      <alignment vertical="center"/>
      <protection/>
    </xf>
    <xf numFmtId="0" fontId="42" fillId="24" borderId="0" xfId="90" applyFont="1" applyFill="1" applyAlignment="1">
      <alignment horizontal="left" vertical="center"/>
      <protection/>
    </xf>
    <xf numFmtId="0" fontId="21" fillId="24" borderId="15" xfId="90" applyFont="1" applyFill="1" applyBorder="1" applyAlignment="1">
      <alignment horizontal="center" vertical="center"/>
      <protection/>
    </xf>
    <xf numFmtId="49" fontId="21" fillId="24" borderId="15" xfId="90" applyNumberFormat="1" applyFont="1" applyFill="1" applyBorder="1" applyAlignment="1">
      <alignment horizontal="right" vertical="center" wrapText="1"/>
      <protection/>
    </xf>
    <xf numFmtId="181" fontId="21" fillId="24" borderId="15" xfId="90" applyNumberFormat="1" applyFont="1" applyFill="1" applyBorder="1" applyAlignment="1">
      <alignment vertical="center" wrapText="1"/>
      <protection/>
    </xf>
    <xf numFmtId="181" fontId="21" fillId="24" borderId="15" xfId="53" applyNumberFormat="1" applyFont="1" applyFill="1" applyBorder="1" applyAlignment="1">
      <alignment horizontal="left" vertical="center"/>
    </xf>
    <xf numFmtId="181" fontId="21" fillId="24" borderId="15" xfId="53" applyNumberFormat="1" applyFont="1" applyFill="1" applyBorder="1" applyAlignment="1">
      <alignment vertical="center"/>
    </xf>
    <xf numFmtId="180" fontId="21" fillId="24" borderId="15" xfId="53" applyNumberFormat="1" applyFont="1" applyFill="1" applyBorder="1" applyAlignment="1">
      <alignment vertical="center"/>
    </xf>
    <xf numFmtId="180" fontId="21" fillId="24" borderId="15" xfId="51" applyNumberFormat="1" applyFont="1" applyFill="1" applyBorder="1" applyAlignment="1">
      <alignment vertical="center"/>
    </xf>
    <xf numFmtId="180" fontId="21" fillId="24" borderId="0" xfId="51" applyNumberFormat="1" applyFont="1" applyFill="1" applyBorder="1" applyAlignment="1">
      <alignment vertical="center"/>
    </xf>
    <xf numFmtId="0" fontId="21" fillId="24" borderId="0" xfId="90" applyFont="1" applyFill="1" applyAlignment="1">
      <alignment horizontal="right" vertical="center"/>
      <protection/>
    </xf>
    <xf numFmtId="0" fontId="21" fillId="24" borderId="0" xfId="90" applyFont="1" applyFill="1" applyAlignment="1">
      <alignment horizontal="left" vertical="center"/>
      <protection/>
    </xf>
    <xf numFmtId="49" fontId="21" fillId="24" borderId="15" xfId="90" applyNumberFormat="1" applyFont="1" applyFill="1" applyBorder="1" applyAlignment="1">
      <alignment vertical="center" wrapText="1"/>
      <protection/>
    </xf>
    <xf numFmtId="49" fontId="21" fillId="24" borderId="15" xfId="90" applyNumberFormat="1" applyFont="1" applyFill="1" applyBorder="1" applyAlignment="1" quotePrefix="1">
      <alignment vertical="center" wrapText="1"/>
      <protection/>
    </xf>
    <xf numFmtId="181" fontId="21" fillId="24" borderId="15" xfId="90" applyNumberFormat="1" applyFont="1" applyFill="1" applyBorder="1" applyAlignment="1" quotePrefix="1">
      <alignment vertical="center" wrapText="1"/>
      <protection/>
    </xf>
    <xf numFmtId="49" fontId="9" fillId="24" borderId="15" xfId="90" applyNumberFormat="1" applyFont="1" applyFill="1" applyBorder="1" applyAlignment="1" quotePrefix="1">
      <alignment vertical="center" wrapText="1"/>
      <protection/>
    </xf>
    <xf numFmtId="181" fontId="9" fillId="24" borderId="15" xfId="90" applyNumberFormat="1" applyFont="1" applyFill="1" applyBorder="1" applyAlignment="1" quotePrefix="1">
      <alignment vertical="center" wrapText="1"/>
      <protection/>
    </xf>
    <xf numFmtId="49" fontId="63" fillId="24" borderId="15" xfId="90" applyNumberFormat="1" applyFont="1" applyFill="1" applyBorder="1" applyAlignment="1">
      <alignment vertical="center" wrapText="1"/>
      <protection/>
    </xf>
    <xf numFmtId="205" fontId="63" fillId="24" borderId="15" xfId="90" applyNumberFormat="1" applyFont="1" applyFill="1" applyBorder="1" applyAlignment="1">
      <alignment vertical="center" wrapText="1"/>
      <protection/>
    </xf>
    <xf numFmtId="3" fontId="63" fillId="24" borderId="15" xfId="90" applyNumberFormat="1" applyFont="1" applyFill="1" applyBorder="1" applyAlignment="1">
      <alignment vertical="center" wrapText="1"/>
      <protection/>
    </xf>
    <xf numFmtId="0" fontId="62" fillId="24" borderId="15" xfId="90" applyFont="1" applyFill="1" applyBorder="1" applyAlignment="1">
      <alignment horizontal="center" vertical="center"/>
      <protection/>
    </xf>
    <xf numFmtId="49" fontId="62" fillId="24" borderId="15" xfId="90" applyNumberFormat="1" applyFont="1" applyFill="1" applyBorder="1" applyAlignment="1">
      <alignment horizontal="right" vertical="center" wrapText="1"/>
      <protection/>
    </xf>
    <xf numFmtId="181" fontId="62" fillId="24" borderId="15" xfId="90" applyNumberFormat="1" applyFont="1" applyFill="1" applyBorder="1" applyAlignment="1">
      <alignment vertical="center" wrapText="1"/>
      <protection/>
    </xf>
    <xf numFmtId="181" fontId="62" fillId="24" borderId="15" xfId="90" applyNumberFormat="1" applyFont="1" applyFill="1" applyBorder="1" applyAlignment="1">
      <alignment horizontal="left" vertical="center" wrapText="1"/>
      <protection/>
    </xf>
    <xf numFmtId="180" fontId="62" fillId="24" borderId="0" xfId="51" applyNumberFormat="1" applyFont="1" applyFill="1" applyBorder="1" applyAlignment="1">
      <alignment horizontal="center" vertical="center"/>
    </xf>
    <xf numFmtId="0" fontId="62" fillId="24" borderId="0" xfId="90" applyFont="1" applyFill="1" applyAlignment="1">
      <alignment horizontal="right" vertical="center"/>
      <protection/>
    </xf>
    <xf numFmtId="0" fontId="62" fillId="24" borderId="0" xfId="90" applyFont="1" applyFill="1" applyAlignment="1">
      <alignment vertical="center"/>
      <protection/>
    </xf>
    <xf numFmtId="0" fontId="62" fillId="24" borderId="0" xfId="90" applyFont="1" applyFill="1" applyAlignment="1">
      <alignment horizontal="left" vertical="center"/>
      <protection/>
    </xf>
    <xf numFmtId="3" fontId="21" fillId="24" borderId="15" xfId="53" applyNumberFormat="1" applyFont="1" applyFill="1" applyBorder="1" applyAlignment="1">
      <alignment vertical="center"/>
    </xf>
    <xf numFmtId="3" fontId="21" fillId="24" borderId="15" xfId="53" applyNumberFormat="1" applyFont="1" applyFill="1" applyBorder="1" applyAlignment="1">
      <alignment horizontal="left" vertical="center"/>
    </xf>
    <xf numFmtId="180" fontId="21" fillId="24" borderId="0" xfId="51" applyNumberFormat="1" applyFont="1" applyFill="1" applyBorder="1" applyAlignment="1">
      <alignment horizontal="center" vertical="center"/>
    </xf>
    <xf numFmtId="181" fontId="62" fillId="24" borderId="15" xfId="53" applyNumberFormat="1" applyFont="1" applyFill="1" applyBorder="1" applyAlignment="1">
      <alignment vertical="center"/>
    </xf>
    <xf numFmtId="180" fontId="62" fillId="24" borderId="0" xfId="51" applyNumberFormat="1" applyFont="1" applyFill="1" applyBorder="1" applyAlignment="1">
      <alignment vertical="center"/>
    </xf>
    <xf numFmtId="49" fontId="62" fillId="24" borderId="15" xfId="90" applyNumberFormat="1" applyFont="1" applyFill="1" applyBorder="1" applyAlignment="1">
      <alignment vertical="center" wrapText="1"/>
      <protection/>
    </xf>
    <xf numFmtId="3" fontId="63" fillId="24" borderId="15" xfId="53" applyNumberFormat="1" applyFont="1" applyFill="1" applyBorder="1" applyAlignment="1">
      <alignment vertical="center"/>
    </xf>
    <xf numFmtId="0" fontId="63" fillId="24" borderId="22" xfId="90" applyFont="1" applyFill="1" applyBorder="1" applyAlignment="1">
      <alignment horizontal="center" vertical="center"/>
      <protection/>
    </xf>
    <xf numFmtId="49" fontId="63" fillId="24" borderId="22" xfId="90" applyNumberFormat="1" applyFont="1" applyFill="1" applyBorder="1" applyAlignment="1">
      <alignment vertical="center" wrapText="1"/>
      <protection/>
    </xf>
    <xf numFmtId="181" fontId="63" fillId="24" borderId="22" xfId="90" applyNumberFormat="1" applyFont="1" applyFill="1" applyBorder="1" applyAlignment="1">
      <alignment vertical="center" wrapText="1"/>
      <protection/>
    </xf>
    <xf numFmtId="181" fontId="63" fillId="24" borderId="22" xfId="53" applyNumberFormat="1" applyFont="1" applyFill="1" applyBorder="1" applyAlignment="1">
      <alignment vertical="center"/>
    </xf>
    <xf numFmtId="180" fontId="63" fillId="24" borderId="22" xfId="53" applyNumberFormat="1" applyFont="1" applyFill="1" applyBorder="1" applyAlignment="1">
      <alignment vertical="center"/>
    </xf>
    <xf numFmtId="180" fontId="63" fillId="24" borderId="22" xfId="51" applyNumberFormat="1" applyFont="1" applyFill="1" applyBorder="1" applyAlignment="1">
      <alignment vertical="center"/>
    </xf>
    <xf numFmtId="0" fontId="21" fillId="24" borderId="21" xfId="90" applyFont="1" applyFill="1" applyBorder="1" applyAlignment="1">
      <alignment horizontal="center" vertical="center"/>
      <protection/>
    </xf>
    <xf numFmtId="49" fontId="21" fillId="24" borderId="21" xfId="90" applyNumberFormat="1" applyFont="1" applyFill="1" applyBorder="1" applyAlignment="1">
      <alignment vertical="center" wrapText="1"/>
      <protection/>
    </xf>
    <xf numFmtId="181" fontId="21" fillId="24" borderId="21" xfId="90" applyNumberFormat="1" applyFont="1" applyFill="1" applyBorder="1" applyAlignment="1">
      <alignment vertical="center" wrapText="1"/>
      <protection/>
    </xf>
    <xf numFmtId="181" fontId="42" fillId="24" borderId="21" xfId="53" applyNumberFormat="1" applyFont="1" applyFill="1" applyBorder="1" applyAlignment="1">
      <alignment vertical="center"/>
    </xf>
    <xf numFmtId="181" fontId="21" fillId="24" borderId="21" xfId="53" applyNumberFormat="1" applyFont="1" applyFill="1" applyBorder="1" applyAlignment="1">
      <alignment vertical="center"/>
    </xf>
    <xf numFmtId="180" fontId="21" fillId="24" borderId="21" xfId="53" applyNumberFormat="1" applyFont="1" applyFill="1" applyBorder="1" applyAlignment="1">
      <alignment vertical="center"/>
    </xf>
    <xf numFmtId="180" fontId="21" fillId="24" borderId="21" xfId="51" applyNumberFormat="1" applyFont="1" applyFill="1" applyBorder="1" applyAlignment="1">
      <alignment vertical="center"/>
    </xf>
    <xf numFmtId="0" fontId="21" fillId="24" borderId="18" xfId="90" applyFont="1" applyFill="1" applyBorder="1" applyAlignment="1">
      <alignment horizontal="center" vertical="center"/>
      <protection/>
    </xf>
    <xf numFmtId="49" fontId="21" fillId="24" borderId="18" xfId="90" applyNumberFormat="1" applyFont="1" applyFill="1" applyBorder="1" applyAlignment="1">
      <alignment vertical="center" wrapText="1"/>
      <protection/>
    </xf>
    <xf numFmtId="181" fontId="21" fillId="24" borderId="18" xfId="90" applyNumberFormat="1" applyFont="1" applyFill="1" applyBorder="1" applyAlignment="1">
      <alignment vertical="center" wrapText="1"/>
      <protection/>
    </xf>
    <xf numFmtId="3" fontId="21" fillId="24" borderId="18" xfId="53" applyNumberFormat="1" applyFont="1" applyFill="1" applyBorder="1" applyAlignment="1">
      <alignment vertical="center"/>
    </xf>
    <xf numFmtId="180" fontId="21" fillId="24" borderId="18" xfId="53" applyNumberFormat="1" applyFont="1" applyFill="1" applyBorder="1" applyAlignment="1">
      <alignment vertical="center"/>
    </xf>
    <xf numFmtId="180" fontId="21" fillId="24" borderId="18" xfId="51" applyNumberFormat="1" applyFont="1" applyFill="1" applyBorder="1" applyAlignment="1">
      <alignment vertical="center"/>
    </xf>
    <xf numFmtId="0" fontId="21" fillId="24" borderId="0" xfId="90" applyFont="1" applyFill="1" applyAlignment="1">
      <alignment horizontal="center" vertical="center"/>
      <protection/>
    </xf>
    <xf numFmtId="180" fontId="21" fillId="24" borderId="0" xfId="53" applyNumberFormat="1" applyFont="1" applyFill="1" applyAlignment="1">
      <alignment vertical="center"/>
    </xf>
    <xf numFmtId="0" fontId="74" fillId="24" borderId="0" xfId="90" applyFont="1" applyFill="1" applyAlignment="1">
      <alignment horizontal="center" vertical="center"/>
      <protection/>
    </xf>
    <xf numFmtId="49" fontId="21" fillId="24" borderId="0" xfId="90" applyNumberFormat="1" applyFont="1" applyFill="1" applyAlignment="1">
      <alignment horizontal="left" vertical="center"/>
      <protection/>
    </xf>
    <xf numFmtId="181" fontId="21" fillId="24" borderId="0" xfId="90" applyNumberFormat="1" applyFont="1" applyFill="1" applyAlignment="1">
      <alignment horizontal="left" vertical="center"/>
      <protection/>
    </xf>
    <xf numFmtId="4" fontId="21" fillId="24" borderId="0" xfId="90" applyNumberFormat="1" applyFont="1" applyFill="1" applyAlignment="1">
      <alignment horizontal="left" vertical="center"/>
      <protection/>
    </xf>
    <xf numFmtId="180" fontId="21" fillId="24" borderId="0" xfId="90" applyNumberFormat="1" applyFont="1" applyFill="1" applyAlignment="1">
      <alignment horizontal="left" vertical="center"/>
      <protection/>
    </xf>
    <xf numFmtId="180" fontId="21" fillId="24" borderId="0" xfId="51" applyNumberFormat="1" applyFont="1" applyFill="1" applyAlignment="1">
      <alignment horizontal="left" vertical="center"/>
    </xf>
    <xf numFmtId="3" fontId="63" fillId="24" borderId="15" xfId="89" applyNumberFormat="1" applyFont="1" applyFill="1" applyBorder="1" applyAlignment="1">
      <alignment horizontal="right" vertical="center" wrapText="1"/>
      <protection/>
    </xf>
    <xf numFmtId="1" fontId="63" fillId="24" borderId="15" xfId="89" applyNumberFormat="1" applyFont="1" applyFill="1" applyBorder="1" applyAlignment="1">
      <alignment horizontal="left" vertical="center" wrapText="1"/>
      <protection/>
    </xf>
    <xf numFmtId="1" fontId="63" fillId="24" borderId="15" xfId="89" applyNumberFormat="1" applyFont="1" applyFill="1" applyBorder="1" applyAlignment="1">
      <alignment horizontal="right" vertical="center" wrapText="1"/>
      <protection/>
    </xf>
    <xf numFmtId="181" fontId="63" fillId="24" borderId="15" xfId="89" applyNumberFormat="1" applyFont="1" applyFill="1" applyBorder="1" applyAlignment="1">
      <alignment horizontal="right" vertical="center" wrapText="1"/>
      <protection/>
    </xf>
    <xf numFmtId="181" fontId="63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left" vertical="center" wrapText="1"/>
      <protection/>
    </xf>
    <xf numFmtId="1" fontId="64" fillId="24" borderId="15" xfId="89" applyNumberFormat="1" applyFont="1" applyFill="1" applyBorder="1" applyAlignment="1">
      <alignment horizontal="right" vertical="center" wrapText="1"/>
      <protection/>
    </xf>
    <xf numFmtId="181" fontId="64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center" vertical="center" wrapText="1"/>
      <protection/>
    </xf>
    <xf numFmtId="3" fontId="21" fillId="24" borderId="15" xfId="89" applyNumberFormat="1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left" vertical="center" wrapText="1"/>
      <protection/>
    </xf>
    <xf numFmtId="1" fontId="64" fillId="24" borderId="15" xfId="89" applyNumberFormat="1" applyFont="1" applyFill="1" applyBorder="1" applyAlignment="1">
      <alignment horizontal="left" vertical="center" wrapText="1"/>
      <protection/>
    </xf>
    <xf numFmtId="181" fontId="64" fillId="24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1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89" applyFont="1" applyFill="1" applyAlignment="1">
      <alignment vertical="center" wrapText="1"/>
      <protection/>
    </xf>
    <xf numFmtId="0" fontId="21" fillId="0" borderId="0" xfId="90" applyFont="1" applyFill="1" applyAlignment="1">
      <alignment vertical="center"/>
      <protection/>
    </xf>
    <xf numFmtId="181" fontId="21" fillId="0" borderId="0" xfId="90" applyNumberFormat="1" applyFont="1" applyFill="1" applyAlignment="1">
      <alignment vertical="center" wrapText="1"/>
      <protection/>
    </xf>
    <xf numFmtId="49" fontId="21" fillId="0" borderId="0" xfId="90" applyNumberFormat="1" applyFont="1" applyFill="1" applyAlignment="1">
      <alignment vertical="center" wrapText="1"/>
      <protection/>
    </xf>
    <xf numFmtId="43" fontId="21" fillId="0" borderId="0" xfId="53" applyFont="1" applyFill="1" applyAlignment="1">
      <alignment vertical="center"/>
    </xf>
    <xf numFmtId="180" fontId="21" fillId="0" borderId="0" xfId="51" applyNumberFormat="1" applyFont="1" applyFill="1" applyAlignment="1">
      <alignment vertical="center"/>
    </xf>
    <xf numFmtId="0" fontId="63" fillId="0" borderId="0" xfId="90" applyFont="1" applyFill="1" applyAlignment="1">
      <alignment vertical="center" wrapText="1"/>
      <protection/>
    </xf>
    <xf numFmtId="0" fontId="63" fillId="0" borderId="0" xfId="90" applyFont="1" applyFill="1" applyAlignment="1">
      <alignment vertical="center"/>
      <protection/>
    </xf>
    <xf numFmtId="0" fontId="42" fillId="0" borderId="0" xfId="90" applyFont="1" applyFill="1" applyAlignment="1">
      <alignment vertical="center"/>
      <protection/>
    </xf>
    <xf numFmtId="0" fontId="62" fillId="0" borderId="0" xfId="90" applyFont="1" applyFill="1" applyAlignment="1">
      <alignment vertical="center"/>
      <protection/>
    </xf>
    <xf numFmtId="0" fontId="21" fillId="0" borderId="0" xfId="90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1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vertical="center"/>
    </xf>
    <xf numFmtId="181" fontId="62" fillId="0" borderId="0" xfId="0" applyNumberFormat="1" applyFont="1" applyFill="1" applyAlignment="1">
      <alignment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101" fillId="0" borderId="0" xfId="0" applyFont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102" fillId="0" borderId="37" xfId="0" applyFont="1" applyFill="1" applyBorder="1" applyAlignment="1">
      <alignment horizontal="right" vertical="center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0" fontId="16" fillId="0" borderId="9" xfId="49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0" fontId="75" fillId="0" borderId="9" xfId="49" applyNumberFormat="1" applyFont="1" applyFill="1" applyBorder="1" applyAlignment="1">
      <alignment horizontal="center" vertical="center" wrapText="1"/>
    </xf>
    <xf numFmtId="180" fontId="20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38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3" fillId="0" borderId="0" xfId="0" applyFont="1" applyAlignment="1">
      <alignment vertical="center" wrapText="1"/>
    </xf>
    <xf numFmtId="0" fontId="103" fillId="0" borderId="0" xfId="0" applyFont="1" applyAlignment="1">
      <alignment horizontal="center" vertical="center" wrapText="1"/>
    </xf>
    <xf numFmtId="0" fontId="104" fillId="0" borderId="9" xfId="0" applyFont="1" applyBorder="1" applyAlignment="1">
      <alignment vertical="center" wrapText="1"/>
    </xf>
    <xf numFmtId="0" fontId="104" fillId="0" borderId="9" xfId="0" applyFont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0" fontId="103" fillId="0" borderId="9" xfId="0" applyFont="1" applyBorder="1" applyAlignment="1">
      <alignment vertical="center" wrapText="1"/>
    </xf>
    <xf numFmtId="0" fontId="105" fillId="0" borderId="9" xfId="0" applyFont="1" applyBorder="1" applyAlignment="1" quotePrefix="1">
      <alignment vertical="center" wrapText="1"/>
    </xf>
    <xf numFmtId="0" fontId="105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0" fontId="20" fillId="0" borderId="9" xfId="51" applyNumberFormat="1" applyFont="1" applyFill="1" applyBorder="1" applyAlignment="1">
      <alignment horizontal="center" vertical="center" wrapText="1"/>
    </xf>
    <xf numFmtId="3" fontId="20" fillId="0" borderId="9" xfId="51" applyNumberFormat="1" applyFont="1" applyFill="1" applyBorder="1" applyAlignment="1">
      <alignment horizontal="center" vertical="center"/>
    </xf>
    <xf numFmtId="183" fontId="20" fillId="0" borderId="9" xfId="51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9" applyNumberFormat="1" applyFont="1" applyFill="1" applyBorder="1" applyAlignment="1">
      <alignment horizontal="center" vertical="center"/>
    </xf>
    <xf numFmtId="183" fontId="20" fillId="0" borderId="9" xfId="49" applyNumberFormat="1" applyFont="1" applyFill="1" applyBorder="1" applyAlignment="1">
      <alignment horizontal="center" vertical="center"/>
    </xf>
    <xf numFmtId="180" fontId="20" fillId="0" borderId="9" xfId="49" applyNumberFormat="1" applyFont="1" applyFill="1" applyBorder="1" applyAlignment="1">
      <alignment horizontal="center" vertical="center"/>
    </xf>
    <xf numFmtId="181" fontId="20" fillId="0" borderId="9" xfId="49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0" fontId="75" fillId="0" borderId="9" xfId="49" applyNumberFormat="1" applyFont="1" applyFill="1" applyBorder="1" applyAlignment="1">
      <alignment horizontal="center" vertical="center"/>
    </xf>
    <xf numFmtId="181" fontId="75" fillId="0" borderId="9" xfId="49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3" fontId="16" fillId="0" borderId="38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right" vertical="center"/>
    </xf>
    <xf numFmtId="3" fontId="16" fillId="0" borderId="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left" vertical="center"/>
    </xf>
    <xf numFmtId="181" fontId="16" fillId="0" borderId="9" xfId="49" applyNumberFormat="1" applyFont="1" applyFill="1" applyBorder="1" applyAlignment="1">
      <alignment horizontal="center" vertical="center"/>
    </xf>
    <xf numFmtId="181" fontId="16" fillId="0" borderId="9" xfId="49" applyNumberFormat="1" applyFont="1" applyFill="1" applyBorder="1" applyAlignment="1">
      <alignment horizontal="right" vertical="center"/>
    </xf>
    <xf numFmtId="181" fontId="75" fillId="0" borderId="9" xfId="49" applyNumberFormat="1" applyFont="1" applyFill="1" applyBorder="1" applyAlignment="1">
      <alignment horizontal="right" vertical="center"/>
    </xf>
    <xf numFmtId="3" fontId="75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left" vertical="center"/>
    </xf>
    <xf numFmtId="3" fontId="20" fillId="0" borderId="9" xfId="49" applyNumberFormat="1" applyFont="1" applyFill="1" applyBorder="1" applyAlignment="1">
      <alignment horizontal="right" vertical="center"/>
    </xf>
    <xf numFmtId="3" fontId="20" fillId="0" borderId="9" xfId="49" applyNumberFormat="1" applyFont="1" applyFill="1" applyBorder="1" applyAlignment="1">
      <alignment horizontal="left" vertical="center"/>
    </xf>
    <xf numFmtId="181" fontId="20" fillId="0" borderId="9" xfId="49" applyNumberFormat="1" applyFont="1" applyFill="1" applyBorder="1" applyAlignment="1">
      <alignment horizontal="right" vertical="center"/>
    </xf>
    <xf numFmtId="181" fontId="20" fillId="0" borderId="9" xfId="49" applyNumberFormat="1" applyFont="1" applyFill="1" applyBorder="1" applyAlignment="1">
      <alignment vertical="center"/>
    </xf>
    <xf numFmtId="181" fontId="20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vertical="center"/>
    </xf>
    <xf numFmtId="181" fontId="16" fillId="0" borderId="9" xfId="49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83" fontId="75" fillId="0" borderId="0" xfId="0" applyNumberFormat="1" applyFont="1" applyFill="1" applyAlignment="1">
      <alignment vertical="center"/>
    </xf>
    <xf numFmtId="0" fontId="16" fillId="0" borderId="0" xfId="89" applyFont="1" applyFill="1" applyAlignment="1">
      <alignment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20" fillId="0" borderId="1" xfId="90" applyFont="1" applyFill="1" applyBorder="1" applyAlignment="1">
      <alignment horizontal="center" vertical="center"/>
      <protection/>
    </xf>
    <xf numFmtId="49" fontId="20" fillId="0" borderId="1" xfId="90" applyNumberFormat="1" applyFont="1" applyFill="1" applyBorder="1" applyAlignment="1">
      <alignment vertical="center" wrapText="1"/>
      <protection/>
    </xf>
    <xf numFmtId="181" fontId="20" fillId="0" borderId="0" xfId="90" applyNumberFormat="1" applyFont="1" applyFill="1" applyAlignment="1">
      <alignment vertical="center" wrapText="1"/>
      <protection/>
    </xf>
    <xf numFmtId="49" fontId="20" fillId="0" borderId="0" xfId="90" applyNumberFormat="1" applyFont="1" applyFill="1" applyAlignment="1">
      <alignment vertical="center" wrapText="1"/>
      <protection/>
    </xf>
    <xf numFmtId="43" fontId="20" fillId="0" borderId="0" xfId="53" applyFont="1" applyFill="1" applyAlignment="1">
      <alignment vertical="center"/>
    </xf>
    <xf numFmtId="43" fontId="75" fillId="0" borderId="1" xfId="53" applyFont="1" applyFill="1" applyBorder="1" applyAlignment="1">
      <alignment vertical="center"/>
    </xf>
    <xf numFmtId="43" fontId="75" fillId="0" borderId="1" xfId="53" applyFont="1" applyFill="1" applyBorder="1" applyAlignment="1">
      <alignment horizontal="right" vertical="center"/>
    </xf>
    <xf numFmtId="180" fontId="20" fillId="0" borderId="0" xfId="51" applyNumberFormat="1" applyFont="1" applyFill="1" applyAlignment="1">
      <alignment vertical="center"/>
    </xf>
    <xf numFmtId="0" fontId="16" fillId="0" borderId="9" xfId="90" applyFont="1" applyFill="1" applyBorder="1" applyAlignment="1">
      <alignment horizontal="center" vertical="center" wrapText="1"/>
      <protection/>
    </xf>
    <xf numFmtId="49" fontId="16" fillId="0" borderId="9" xfId="90" applyNumberFormat="1" applyFont="1" applyFill="1" applyBorder="1" applyAlignment="1">
      <alignment horizontal="center" vertical="center" wrapText="1"/>
      <protection/>
    </xf>
    <xf numFmtId="1" fontId="16" fillId="0" borderId="0" xfId="51" applyNumberFormat="1" applyFont="1" applyFill="1" applyBorder="1" applyAlignment="1">
      <alignment horizontal="center" vertical="center" wrapText="1"/>
    </xf>
    <xf numFmtId="0" fontId="16" fillId="0" borderId="21" xfId="90" applyFont="1" applyFill="1" applyBorder="1" applyAlignment="1">
      <alignment horizontal="center" vertical="center"/>
      <protection/>
    </xf>
    <xf numFmtId="49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53" applyNumberFormat="1" applyFont="1" applyFill="1" applyBorder="1" applyAlignment="1">
      <alignment vertical="center"/>
    </xf>
    <xf numFmtId="184" fontId="16" fillId="0" borderId="0" xfId="51" applyNumberFormat="1" applyFont="1" applyFill="1" applyBorder="1" applyAlignment="1">
      <alignment vertical="center"/>
    </xf>
    <xf numFmtId="0" fontId="16" fillId="0" borderId="15" xfId="90" applyFont="1" applyFill="1" applyBorder="1" applyAlignment="1">
      <alignment horizontal="center" vertical="center"/>
      <protection/>
    </xf>
    <xf numFmtId="49" fontId="16" fillId="0" borderId="15" xfId="90" applyNumberFormat="1" applyFont="1" applyFill="1" applyBorder="1" applyAlignment="1">
      <alignment horizontal="right" vertical="center" wrapText="1"/>
      <protection/>
    </xf>
    <xf numFmtId="181" fontId="16" fillId="0" borderId="15" xfId="90" applyNumberFormat="1" applyFont="1" applyFill="1" applyBorder="1" applyAlignment="1">
      <alignment vertical="center" wrapText="1"/>
      <protection/>
    </xf>
    <xf numFmtId="181" fontId="16" fillId="0" borderId="15" xfId="90" applyNumberFormat="1" applyFont="1" applyFill="1" applyBorder="1" applyAlignment="1">
      <alignment horizontal="left" vertical="center" wrapText="1"/>
      <protection/>
    </xf>
    <xf numFmtId="181" fontId="16" fillId="0" borderId="15" xfId="53" applyNumberFormat="1" applyFont="1" applyFill="1" applyBorder="1" applyAlignment="1">
      <alignment vertical="center"/>
    </xf>
    <xf numFmtId="180" fontId="16" fillId="0" borderId="0" xfId="51" applyNumberFormat="1" applyFont="1" applyFill="1" applyBorder="1" applyAlignment="1">
      <alignment vertical="center"/>
    </xf>
    <xf numFmtId="0" fontId="20" fillId="0" borderId="15" xfId="90" applyFont="1" applyFill="1" applyBorder="1" applyAlignment="1">
      <alignment horizontal="center" vertical="center"/>
      <protection/>
    </xf>
    <xf numFmtId="49" fontId="20" fillId="0" borderId="15" xfId="90" applyNumberFormat="1" applyFont="1" applyFill="1" applyBorder="1" applyAlignment="1">
      <alignment horizontal="right" vertical="center" wrapText="1"/>
      <protection/>
    </xf>
    <xf numFmtId="181" fontId="20" fillId="0" borderId="15" xfId="90" applyNumberFormat="1" applyFont="1" applyFill="1" applyBorder="1" applyAlignment="1">
      <alignment vertical="center" wrapText="1"/>
      <protection/>
    </xf>
    <xf numFmtId="181" fontId="20" fillId="0" borderId="15" xfId="90" applyNumberFormat="1" applyFont="1" applyFill="1" applyBorder="1" applyAlignment="1">
      <alignment horizontal="left" vertical="center" wrapText="1"/>
      <protection/>
    </xf>
    <xf numFmtId="181" fontId="20" fillId="0" borderId="15" xfId="53" applyNumberFormat="1" applyFont="1" applyFill="1" applyBorder="1" applyAlignment="1">
      <alignment vertical="center"/>
    </xf>
    <xf numFmtId="180" fontId="20" fillId="0" borderId="0" xfId="51" applyNumberFormat="1" applyFont="1" applyFill="1" applyBorder="1" applyAlignment="1">
      <alignment vertical="center"/>
    </xf>
    <xf numFmtId="49" fontId="20" fillId="0" borderId="15" xfId="90" applyNumberFormat="1" applyFont="1" applyFill="1" applyBorder="1" applyAlignment="1">
      <alignment vertical="center" wrapText="1"/>
      <protection/>
    </xf>
    <xf numFmtId="49" fontId="20" fillId="0" borderId="15" xfId="90" applyNumberFormat="1" applyFont="1" applyFill="1" applyBorder="1" applyAlignment="1" quotePrefix="1">
      <alignment vertical="center" wrapText="1"/>
      <protection/>
    </xf>
    <xf numFmtId="181" fontId="20" fillId="0" borderId="15" xfId="90" applyNumberFormat="1" applyFont="1" applyFill="1" applyBorder="1" applyAlignment="1" quotePrefix="1">
      <alignment vertical="center" wrapText="1"/>
      <protection/>
    </xf>
    <xf numFmtId="0" fontId="20" fillId="0" borderId="22" xfId="90" applyFont="1" applyFill="1" applyBorder="1" applyAlignment="1">
      <alignment horizontal="center" vertical="center"/>
      <protection/>
    </xf>
    <xf numFmtId="49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53" applyNumberFormat="1" applyFont="1" applyFill="1" applyBorder="1" applyAlignment="1">
      <alignment vertical="center"/>
    </xf>
    <xf numFmtId="0" fontId="16" fillId="0" borderId="9" xfId="90" applyFont="1" applyFill="1" applyBorder="1" applyAlignment="1">
      <alignment horizontal="center" vertical="center"/>
      <protection/>
    </xf>
    <xf numFmtId="49" fontId="16" fillId="0" borderId="9" xfId="90" applyNumberFormat="1" applyFont="1" applyFill="1" applyBorder="1" applyAlignment="1">
      <alignment vertical="center" wrapText="1"/>
      <protection/>
    </xf>
    <xf numFmtId="3" fontId="16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horizontal="center" vertical="center" wrapText="1"/>
      <protection/>
    </xf>
    <xf numFmtId="3" fontId="79" fillId="0" borderId="9" xfId="49" applyNumberFormat="1" applyFont="1" applyFill="1" applyBorder="1" applyAlignment="1">
      <alignment horizontal="left" vertical="center"/>
    </xf>
    <xf numFmtId="3" fontId="16" fillId="0" borderId="9" xfId="53" applyNumberFormat="1" applyFont="1" applyFill="1" applyBorder="1" applyAlignment="1">
      <alignment horizontal="center" vertical="center"/>
    </xf>
    <xf numFmtId="3" fontId="16" fillId="0" borderId="9" xfId="53" applyNumberFormat="1" applyFont="1" applyFill="1" applyBorder="1" applyAlignment="1">
      <alignment vertical="center"/>
    </xf>
    <xf numFmtId="181" fontId="16" fillId="0" borderId="9" xfId="53" applyNumberFormat="1" applyFont="1" applyFill="1" applyBorder="1" applyAlignment="1">
      <alignment horizontal="center" vertical="center"/>
    </xf>
    <xf numFmtId="3" fontId="16" fillId="0" borderId="9" xfId="90" applyNumberFormat="1" applyFont="1" applyFill="1" applyBorder="1" applyAlignment="1">
      <alignment horizontal="center" vertical="center" wrapText="1"/>
      <protection/>
    </xf>
    <xf numFmtId="0" fontId="75" fillId="0" borderId="9" xfId="90" applyFont="1" applyFill="1" applyBorder="1" applyAlignment="1">
      <alignment horizontal="center" vertical="center"/>
      <protection/>
    </xf>
    <xf numFmtId="49" fontId="75" fillId="0" borderId="9" xfId="90" applyNumberFormat="1" applyFont="1" applyFill="1" applyBorder="1" applyAlignment="1">
      <alignment horizontal="left" vertical="center" wrapText="1"/>
      <protection/>
    </xf>
    <xf numFmtId="181" fontId="75" fillId="0" borderId="9" xfId="90" applyNumberFormat="1" applyFont="1" applyFill="1" applyBorder="1" applyAlignment="1">
      <alignment horizontal="right" vertical="center" wrapText="1"/>
      <protection/>
    </xf>
    <xf numFmtId="181" fontId="75" fillId="0" borderId="9" xfId="90" applyNumberFormat="1" applyFont="1" applyFill="1" applyBorder="1" applyAlignment="1">
      <alignment horizontal="left" vertical="center" wrapText="1"/>
      <protection/>
    </xf>
    <xf numFmtId="181" fontId="80" fillId="0" borderId="9" xfId="49" applyNumberFormat="1" applyFont="1" applyFill="1" applyBorder="1" applyAlignment="1">
      <alignment horizontal="left" vertical="center"/>
    </xf>
    <xf numFmtId="181" fontId="75" fillId="0" borderId="9" xfId="90" applyNumberFormat="1" applyFont="1" applyFill="1" applyBorder="1" applyAlignment="1">
      <alignment horizontal="center" vertical="center" wrapText="1"/>
      <protection/>
    </xf>
    <xf numFmtId="181" fontId="75" fillId="0" borderId="9" xfId="53" applyNumberFormat="1" applyFont="1" applyFill="1" applyBorder="1" applyAlignment="1">
      <alignment horizontal="center" vertical="center"/>
    </xf>
    <xf numFmtId="180" fontId="75" fillId="0" borderId="0" xfId="51" applyNumberFormat="1" applyFont="1" applyFill="1" applyBorder="1" applyAlignment="1">
      <alignment vertical="center"/>
    </xf>
    <xf numFmtId="0" fontId="20" fillId="0" borderId="9" xfId="90" applyFont="1" applyFill="1" applyBorder="1" applyAlignment="1">
      <alignment horizontal="center" vertical="center"/>
      <protection/>
    </xf>
    <xf numFmtId="49" fontId="20" fillId="0" borderId="9" xfId="90" applyNumberFormat="1" applyFont="1" applyFill="1" applyBorder="1" applyAlignment="1">
      <alignment vertical="center" wrapText="1"/>
      <protection/>
    </xf>
    <xf numFmtId="3" fontId="20" fillId="0" borderId="9" xfId="53" applyNumberFormat="1" applyFont="1" applyFill="1" applyBorder="1" applyAlignment="1">
      <alignment vertical="center"/>
    </xf>
    <xf numFmtId="181" fontId="20" fillId="0" borderId="9" xfId="90" applyNumberFormat="1" applyFont="1" applyFill="1" applyBorder="1" applyAlignment="1">
      <alignment horizontal="left" vertical="center" wrapText="1"/>
      <protection/>
    </xf>
    <xf numFmtId="3" fontId="41" fillId="0" borderId="9" xfId="49" applyNumberFormat="1" applyFont="1" applyFill="1" applyBorder="1" applyAlignment="1">
      <alignment horizontal="left" vertical="center"/>
    </xf>
    <xf numFmtId="3" fontId="20" fillId="0" borderId="9" xfId="53" applyNumberFormat="1" applyFont="1" applyFill="1" applyBorder="1" applyAlignment="1">
      <alignment horizontal="center" vertical="center"/>
    </xf>
    <xf numFmtId="181" fontId="20" fillId="0" borderId="9" xfId="53" applyNumberFormat="1" applyFont="1" applyFill="1" applyBorder="1" applyAlignment="1">
      <alignment horizontal="center" vertical="center"/>
    </xf>
    <xf numFmtId="181" fontId="75" fillId="0" borderId="9" xfId="90" applyNumberFormat="1" applyFont="1" applyFill="1" applyBorder="1" applyAlignment="1">
      <alignment vertical="center" wrapText="1"/>
      <protection/>
    </xf>
    <xf numFmtId="3" fontId="41" fillId="0" borderId="9" xfId="49" applyNumberFormat="1" applyFont="1" applyFill="1" applyBorder="1" applyAlignment="1">
      <alignment horizontal="center" vertical="center"/>
    </xf>
    <xf numFmtId="181" fontId="20" fillId="0" borderId="9" xfId="90" applyNumberFormat="1" applyFont="1" applyFill="1" applyBorder="1" applyAlignment="1">
      <alignment horizontal="center" vertical="center" wrapText="1"/>
      <protection/>
    </xf>
    <xf numFmtId="49" fontId="75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vertical="center" wrapText="1"/>
      <protection/>
    </xf>
    <xf numFmtId="181" fontId="16" fillId="0" borderId="9" xfId="53" applyNumberFormat="1" applyFont="1" applyFill="1" applyBorder="1" applyAlignment="1">
      <alignment vertical="center"/>
    </xf>
    <xf numFmtId="49" fontId="20" fillId="0" borderId="9" xfId="90" applyNumberFormat="1" applyFont="1" applyFill="1" applyBorder="1" applyAlignment="1">
      <alignment horizontal="left" vertical="center" wrapText="1"/>
      <protection/>
    </xf>
    <xf numFmtId="181" fontId="20" fillId="0" borderId="9" xfId="90" applyNumberFormat="1" applyFont="1" applyFill="1" applyBorder="1" applyAlignment="1">
      <alignment vertical="center" wrapText="1"/>
      <protection/>
    </xf>
    <xf numFmtId="181" fontId="81" fillId="0" borderId="9" xfId="53" applyNumberFormat="1" applyFont="1" applyFill="1" applyBorder="1" applyAlignment="1">
      <alignment vertical="center"/>
    </xf>
    <xf numFmtId="181" fontId="20" fillId="0" borderId="9" xfId="53" applyNumberFormat="1" applyFont="1" applyFill="1" applyBorder="1" applyAlignment="1">
      <alignment vertical="center"/>
    </xf>
    <xf numFmtId="0" fontId="20" fillId="0" borderId="0" xfId="90" applyFont="1" applyFill="1" applyAlignment="1">
      <alignment horizontal="center" vertical="center"/>
      <protection/>
    </xf>
    <xf numFmtId="0" fontId="82" fillId="0" borderId="0" xfId="90" applyFont="1" applyFill="1" applyAlignment="1">
      <alignment horizontal="center" vertical="center"/>
      <protection/>
    </xf>
    <xf numFmtId="0" fontId="20" fillId="0" borderId="0" xfId="90" applyFont="1" applyFill="1" applyAlignment="1">
      <alignment vertical="center"/>
      <protection/>
    </xf>
    <xf numFmtId="49" fontId="20" fillId="0" borderId="0" xfId="90" applyNumberFormat="1" applyFont="1" applyFill="1" applyAlignment="1">
      <alignment horizontal="left" vertical="center"/>
      <protection/>
    </xf>
    <xf numFmtId="181" fontId="20" fillId="0" borderId="0" xfId="90" applyNumberFormat="1" applyFont="1" applyFill="1" applyAlignment="1">
      <alignment horizontal="left" vertical="center"/>
      <protection/>
    </xf>
    <xf numFmtId="4" fontId="20" fillId="0" borderId="0" xfId="90" applyNumberFormat="1" applyFont="1" applyFill="1" applyAlignment="1">
      <alignment horizontal="left" vertical="center"/>
      <protection/>
    </xf>
    <xf numFmtId="180" fontId="20" fillId="0" borderId="0" xfId="51" applyNumberFormat="1" applyFont="1" applyFill="1" applyAlignment="1">
      <alignment horizontal="left" vertical="center"/>
    </xf>
    <xf numFmtId="181" fontId="16" fillId="0" borderId="9" xfId="0" applyNumberFormat="1" applyFont="1" applyFill="1" applyBorder="1" applyAlignment="1">
      <alignment horizontal="right" vertical="center"/>
    </xf>
    <xf numFmtId="181" fontId="16" fillId="0" borderId="9" xfId="0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center" vertical="center" wrapText="1"/>
    </xf>
    <xf numFmtId="3" fontId="20" fillId="0" borderId="9" xfId="49" applyNumberFormat="1" applyFont="1" applyFill="1" applyBorder="1" applyAlignment="1">
      <alignment horizontal="center" vertical="center" wrapText="1"/>
    </xf>
    <xf numFmtId="4" fontId="20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center" vertical="center" wrapText="1"/>
    </xf>
    <xf numFmtId="4" fontId="75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1" fontId="16" fillId="0" borderId="9" xfId="0" applyNumberFormat="1" applyFont="1" applyFill="1" applyBorder="1" applyAlignment="1">
      <alignment vertical="center"/>
    </xf>
    <xf numFmtId="181" fontId="20" fillId="0" borderId="9" xfId="0" applyNumberFormat="1" applyFont="1" applyFill="1" applyBorder="1" applyAlignment="1">
      <alignment horizontal="center" vertical="center" wrapText="1"/>
    </xf>
    <xf numFmtId="181" fontId="20" fillId="0" borderId="9" xfId="0" applyNumberFormat="1" applyFont="1" applyFill="1" applyBorder="1" applyAlignment="1" quotePrefix="1">
      <alignment horizontal="center" vertical="center" wrapText="1"/>
    </xf>
    <xf numFmtId="181" fontId="20" fillId="0" borderId="0" xfId="0" applyNumberFormat="1" applyFont="1" applyFill="1" applyAlignment="1">
      <alignment vertical="center"/>
    </xf>
    <xf numFmtId="180" fontId="16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0" fontId="20" fillId="0" borderId="0" xfId="49" applyNumberFormat="1" applyFont="1" applyFill="1" applyAlignment="1">
      <alignment horizontal="center" vertical="center"/>
    </xf>
    <xf numFmtId="181" fontId="20" fillId="0" borderId="0" xfId="49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106" fillId="0" borderId="9" xfId="0" applyNumberFormat="1" applyFont="1" applyFill="1" applyBorder="1" applyAlignment="1">
      <alignment horizontal="center" vertical="center"/>
    </xf>
    <xf numFmtId="180" fontId="106" fillId="0" borderId="9" xfId="49" applyNumberFormat="1" applyFont="1" applyFill="1" applyBorder="1" applyAlignment="1">
      <alignment horizontal="center" vertical="center"/>
    </xf>
    <xf numFmtId="181" fontId="106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106" fillId="0" borderId="9" xfId="49" applyNumberFormat="1" applyFont="1" applyFill="1" applyBorder="1" applyAlignment="1">
      <alignment horizontal="center" vertical="center"/>
    </xf>
    <xf numFmtId="0" fontId="20" fillId="0" borderId="9" xfId="49" applyNumberFormat="1" applyFont="1" applyFill="1" applyBorder="1" applyAlignment="1">
      <alignment horizontal="center" vertical="center"/>
    </xf>
    <xf numFmtId="2" fontId="20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180" fontId="16" fillId="0" borderId="9" xfId="51" applyNumberFormat="1" applyFont="1" applyFill="1" applyBorder="1" applyAlignment="1">
      <alignment horizontal="center" vertical="center" wrapText="1"/>
    </xf>
    <xf numFmtId="3" fontId="16" fillId="0" borderId="9" xfId="5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7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01" fillId="0" borderId="9" xfId="0" applyFont="1" applyBorder="1" applyAlignment="1">
      <alignment horizontal="center" vertical="center" wrapText="1"/>
    </xf>
    <xf numFmtId="181" fontId="20" fillId="0" borderId="9" xfId="0" applyNumberFormat="1" applyFont="1" applyFill="1" applyBorder="1" applyAlignment="1">
      <alignment vertical="center"/>
    </xf>
    <xf numFmtId="0" fontId="73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3" fillId="0" borderId="9" xfId="0" applyFont="1" applyBorder="1" applyAlignment="1" quotePrefix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3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7" fillId="0" borderId="0" xfId="88" applyFont="1" applyFill="1" applyAlignment="1">
      <alignment horizontal="center"/>
      <protection/>
    </xf>
    <xf numFmtId="0" fontId="58" fillId="0" borderId="0" xfId="88" applyFont="1" applyFill="1" applyAlignment="1">
      <alignment horizontal="center" vertical="center" wrapText="1"/>
      <protection/>
    </xf>
    <xf numFmtId="0" fontId="58" fillId="0" borderId="0" xfId="88" applyFont="1" applyFill="1" applyAlignment="1">
      <alignment horizontal="right" vertical="center" wrapText="1"/>
      <protection/>
    </xf>
    <xf numFmtId="0" fontId="58" fillId="0" borderId="0" xfId="88" applyFont="1" applyFill="1" applyAlignment="1">
      <alignment horizontal="left" vertical="center" wrapText="1"/>
      <protection/>
    </xf>
    <xf numFmtId="0" fontId="78" fillId="0" borderId="0" xfId="88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78" fillId="0" borderId="0" xfId="88" applyFont="1" applyFill="1" applyAlignment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20" fillId="0" borderId="4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/>
    </xf>
    <xf numFmtId="0" fontId="62" fillId="24" borderId="27" xfId="89" applyNumberFormat="1" applyFont="1" applyFill="1" applyBorder="1" applyAlignment="1">
      <alignment horizontal="left" vertical="center" wrapText="1"/>
      <protection/>
    </xf>
    <xf numFmtId="0" fontId="62" fillId="24" borderId="23" xfId="89" applyNumberFormat="1" applyFont="1" applyFill="1" applyBorder="1" applyAlignment="1">
      <alignment horizontal="left" vertical="center" wrapText="1"/>
      <protection/>
    </xf>
    <xf numFmtId="0" fontId="63" fillId="24" borderId="14" xfId="89" applyFont="1" applyFill="1" applyBorder="1" applyAlignment="1">
      <alignment horizontal="center" vertical="center" wrapText="1"/>
      <protection/>
    </xf>
    <xf numFmtId="0" fontId="63" fillId="24" borderId="39" xfId="89" applyFont="1" applyFill="1" applyBorder="1" applyAlignment="1">
      <alignment horizontal="center" vertical="center" wrapText="1"/>
      <protection/>
    </xf>
    <xf numFmtId="0" fontId="63" fillId="24" borderId="27" xfId="89" applyNumberFormat="1" applyFont="1" applyFill="1" applyBorder="1" applyAlignment="1">
      <alignment horizontal="center" vertical="center" wrapText="1"/>
      <protection/>
    </xf>
    <xf numFmtId="0" fontId="63" fillId="24" borderId="23" xfId="89" applyNumberFormat="1" applyFont="1" applyFill="1" applyBorder="1" applyAlignment="1">
      <alignment horizontal="center" vertical="center" wrapText="1"/>
      <protection/>
    </xf>
    <xf numFmtId="0" fontId="9" fillId="24" borderId="27" xfId="89" applyNumberFormat="1" applyFont="1" applyFill="1" applyBorder="1" applyAlignment="1">
      <alignment horizontal="left" vertical="center" wrapText="1"/>
      <protection/>
    </xf>
    <xf numFmtId="0" fontId="9" fillId="24" borderId="23" xfId="89" applyNumberFormat="1" applyFont="1" applyFill="1" applyBorder="1" applyAlignment="1">
      <alignment horizontal="left" vertical="center" wrapText="1"/>
      <protection/>
    </xf>
    <xf numFmtId="0" fontId="62" fillId="24" borderId="27" xfId="89" applyNumberFormat="1" applyFont="1" applyFill="1" applyBorder="1" applyAlignment="1">
      <alignment horizontal="right" vertical="center" wrapText="1"/>
      <protection/>
    </xf>
    <xf numFmtId="0" fontId="64" fillId="24" borderId="27" xfId="89" applyNumberFormat="1" applyFont="1" applyFill="1" applyBorder="1" applyAlignment="1">
      <alignment horizontal="left" vertical="center" wrapText="1"/>
      <protection/>
    </xf>
    <xf numFmtId="0" fontId="64" fillId="24" borderId="23" xfId="89" applyNumberFormat="1" applyFont="1" applyFill="1" applyBorder="1" applyAlignment="1">
      <alignment horizontal="left" vertical="center" wrapText="1"/>
      <protection/>
    </xf>
    <xf numFmtId="0" fontId="21" fillId="24" borderId="27" xfId="89" applyFont="1" applyFill="1" applyBorder="1" applyAlignment="1">
      <alignment horizontal="right" vertical="center" wrapText="1"/>
      <protection/>
    </xf>
    <xf numFmtId="0" fontId="21" fillId="24" borderId="23" xfId="89" applyFont="1" applyFill="1" applyBorder="1" applyAlignment="1">
      <alignment horizontal="center" vertical="center" wrapText="1"/>
      <protection/>
    </xf>
    <xf numFmtId="0" fontId="21" fillId="24" borderId="27" xfId="89" applyNumberFormat="1" applyFont="1" applyFill="1" applyBorder="1" applyAlignment="1">
      <alignment horizontal="right" vertical="center" wrapText="1"/>
      <protection/>
    </xf>
    <xf numFmtId="0" fontId="21" fillId="24" borderId="23" xfId="89" applyNumberFormat="1" applyFont="1" applyFill="1" applyBorder="1" applyAlignment="1">
      <alignment horizontal="left" vertical="center" wrapText="1"/>
      <protection/>
    </xf>
    <xf numFmtId="0" fontId="35" fillId="24" borderId="0" xfId="89" applyFont="1" applyFill="1" applyAlignment="1">
      <alignment horizontal="right" vertical="center" wrapText="1"/>
      <protection/>
    </xf>
    <xf numFmtId="0" fontId="68" fillId="24" borderId="0" xfId="89" applyFont="1" applyFill="1" applyAlignment="1">
      <alignment horizontal="center" vertical="center" wrapText="1"/>
      <protection/>
    </xf>
    <xf numFmtId="0" fontId="69" fillId="24" borderId="0" xfId="89" applyFont="1" applyFill="1" applyAlignment="1">
      <alignment horizontal="center" vertical="center" wrapText="1"/>
      <protection/>
    </xf>
    <xf numFmtId="0" fontId="62" fillId="24" borderId="0" xfId="89" applyNumberFormat="1" applyFont="1" applyFill="1" applyBorder="1" applyAlignment="1">
      <alignment horizontal="right" vertical="center" wrapText="1"/>
      <protection/>
    </xf>
    <xf numFmtId="0" fontId="16" fillId="0" borderId="0" xfId="89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63" fillId="24" borderId="0" xfId="90" applyFont="1" applyFill="1" applyAlignment="1">
      <alignment horizontal="center" vertical="center" wrapText="1"/>
      <protection/>
    </xf>
    <xf numFmtId="0" fontId="63" fillId="24" borderId="0" xfId="90" applyFont="1" applyFill="1" applyAlignment="1">
      <alignment horizontal="center" vertical="center"/>
      <protection/>
    </xf>
    <xf numFmtId="43" fontId="62" fillId="24" borderId="0" xfId="53" applyFont="1" applyFill="1" applyBorder="1" applyAlignment="1">
      <alignment horizontal="right" vertical="center"/>
    </xf>
    <xf numFmtId="43" fontId="62" fillId="24" borderId="1" xfId="53" applyFont="1" applyFill="1" applyBorder="1" applyAlignment="1">
      <alignment horizontal="right" vertical="center"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39" xfId="91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00Q3902REV.1" xfId="112"/>
    <cellStyle name="千分位[0]_00Q3902REV.1" xfId="113"/>
    <cellStyle name="千分位_00Q3902REV.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00Q3902REV.1" xfId="120"/>
    <cellStyle name="貨幣[0]_BRE" xfId="121"/>
    <cellStyle name="貨幣_00Q3902REV.1" xfId="122"/>
    <cellStyle name=" [0.00]_ Att. 1- Cover" xfId="123"/>
    <cellStyle name="_ Att. 1- Cover" xfId="124"/>
    <cellStyle name="?_ Att. 1- Cover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55" zoomScaleNormal="55" zoomScalePageLayoutView="0" workbookViewId="0" topLeftCell="A1">
      <selection activeCell="K12" sqref="K12"/>
    </sheetView>
  </sheetViews>
  <sheetFormatPr defaultColWidth="8.8515625" defaultRowHeight="12.75"/>
  <cols>
    <col min="1" max="13" width="10.8515625" style="617" customWidth="1"/>
    <col min="14" max="14" width="44.140625" style="617" customWidth="1"/>
    <col min="15" max="16384" width="8.8515625" style="617" customWidth="1"/>
  </cols>
  <sheetData>
    <row r="1" spans="1:14" ht="30.75">
      <c r="A1" s="649" t="s">
        <v>654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4" ht="30.7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14" ht="30.7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</row>
    <row r="4" spans="1:14" ht="30.7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8" spans="1:22" ht="111.75" customHeight="1">
      <c r="A8" s="650" t="s">
        <v>652</v>
      </c>
      <c r="B8" s="651"/>
      <c r="C8" s="650"/>
      <c r="D8" s="652"/>
      <c r="E8" s="650"/>
      <c r="F8" s="650"/>
      <c r="G8" s="650"/>
      <c r="H8" s="650"/>
      <c r="I8" s="650"/>
      <c r="J8" s="650"/>
      <c r="K8" s="651"/>
      <c r="L8" s="650"/>
      <c r="M8" s="652"/>
      <c r="N8" s="651"/>
      <c r="O8" s="618"/>
      <c r="P8" s="619"/>
      <c r="Q8" s="620"/>
      <c r="S8" s="619"/>
      <c r="T8" s="620"/>
      <c r="V8" s="619"/>
    </row>
    <row r="9" spans="1:22" ht="43.5" customHeight="1">
      <c r="A9" s="653" t="s">
        <v>653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P9" s="619"/>
      <c r="Q9" s="620"/>
      <c r="S9" s="619"/>
      <c r="T9" s="620"/>
      <c r="V9" s="619"/>
    </row>
    <row r="10" spans="2:22" ht="30.75">
      <c r="B10" s="620"/>
      <c r="D10" s="619"/>
      <c r="K10" s="620"/>
      <c r="M10" s="619"/>
      <c r="N10" s="620"/>
      <c r="P10" s="619"/>
      <c r="Q10" s="620"/>
      <c r="S10" s="619"/>
      <c r="T10" s="620"/>
      <c r="V10" s="619"/>
    </row>
    <row r="13" ht="30.75" customHeight="1">
      <c r="A13" s="621"/>
    </row>
    <row r="22" spans="2:22" ht="30.75">
      <c r="B22" s="620"/>
      <c r="D22" s="619"/>
      <c r="J22" s="622"/>
      <c r="K22" s="620"/>
      <c r="M22" s="619"/>
      <c r="N22" s="620"/>
      <c r="P22" s="619"/>
      <c r="Q22" s="620"/>
      <c r="S22" s="619"/>
      <c r="T22" s="620"/>
      <c r="V22" s="619"/>
    </row>
    <row r="23" spans="4:20" ht="30.75">
      <c r="D23" s="619"/>
      <c r="J23" s="622"/>
      <c r="K23" s="620"/>
      <c r="M23" s="619"/>
      <c r="N23" s="620"/>
      <c r="P23" s="619"/>
      <c r="Q23" s="620"/>
      <c r="S23" s="619"/>
      <c r="T23" s="620"/>
    </row>
    <row r="24" spans="2:22" ht="30.75">
      <c r="B24" s="620"/>
      <c r="D24" s="619"/>
      <c r="J24" s="622"/>
      <c r="K24" s="620"/>
      <c r="M24" s="619"/>
      <c r="N24" s="620"/>
      <c r="P24" s="619"/>
      <c r="Q24" s="620"/>
      <c r="S24" s="619"/>
      <c r="T24" s="620"/>
      <c r="V24" s="619"/>
    </row>
    <row r="25" spans="11:20" ht="30.75">
      <c r="K25" s="620"/>
      <c r="M25" s="619"/>
      <c r="N25" s="620"/>
      <c r="P25" s="619"/>
      <c r="Q25" s="620"/>
      <c r="S25" s="619"/>
      <c r="T25" s="620"/>
    </row>
    <row r="26" spans="2:22" ht="30.75">
      <c r="B26" s="620"/>
      <c r="D26" s="619"/>
      <c r="K26" s="620"/>
      <c r="M26" s="619"/>
      <c r="N26" s="620"/>
      <c r="P26" s="619"/>
      <c r="Q26" s="620"/>
      <c r="S26" s="619"/>
      <c r="T26" s="620"/>
      <c r="V26" s="619"/>
    </row>
    <row r="39" spans="2:22" ht="30.75">
      <c r="B39" s="620"/>
      <c r="D39" s="619"/>
      <c r="K39" s="620"/>
      <c r="M39" s="619"/>
      <c r="N39" s="620"/>
      <c r="P39" s="619"/>
      <c r="Q39" s="620"/>
      <c r="S39" s="619"/>
      <c r="T39" s="620"/>
      <c r="V39" s="619"/>
    </row>
  </sheetData>
  <sheetProtection/>
  <mergeCells count="3">
    <mergeCell ref="A1:N1"/>
    <mergeCell ref="A8:N8"/>
    <mergeCell ref="A9:N9"/>
  </mergeCells>
  <printOptions/>
  <pageMargins left="0.7480314960629921" right="0.1574803149606299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7"/>
  <sheetViews>
    <sheetView zoomScale="70" zoomScaleNormal="70" zoomScalePageLayoutView="0" workbookViewId="0" topLeftCell="A7">
      <selection activeCell="E15" sqref="E15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15.7109375" style="370" customWidth="1"/>
    <col min="11" max="11" width="20.7109375" style="370" customWidth="1"/>
    <col min="12" max="16384" width="9.140625" style="370" customWidth="1"/>
  </cols>
  <sheetData>
    <row r="1" spans="1:11" ht="36.75" customHeight="1">
      <c r="A1" s="370"/>
      <c r="B1" s="656" t="s">
        <v>581</v>
      </c>
      <c r="C1" s="656"/>
      <c r="D1" s="656"/>
      <c r="E1" s="656"/>
      <c r="F1" s="656"/>
      <c r="G1" s="656"/>
      <c r="H1" s="656"/>
      <c r="I1" s="656"/>
      <c r="J1" s="656"/>
      <c r="K1" s="656"/>
    </row>
    <row r="2" spans="1:11" ht="18" customHeigh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ht="21.75" customHeight="1">
      <c r="A3" s="640" t="s">
        <v>479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36" customHeight="1">
      <c r="A4" s="640" t="s">
        <v>517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</row>
    <row r="5" spans="1:11" ht="25.5" customHeight="1">
      <c r="A5" s="421"/>
      <c r="B5" s="440"/>
      <c r="C5" s="440"/>
      <c r="D5" s="441"/>
      <c r="E5" s="442"/>
      <c r="F5" s="442"/>
      <c r="G5" s="442"/>
      <c r="H5" s="442"/>
      <c r="I5" s="442"/>
      <c r="J5" s="442"/>
      <c r="K5" s="442"/>
    </row>
    <row r="6" spans="1:11" s="399" customFormat="1" ht="66">
      <c r="A6" s="451" t="s">
        <v>0</v>
      </c>
      <c r="B6" s="451" t="s">
        <v>300</v>
      </c>
      <c r="C6" s="451" t="s">
        <v>190</v>
      </c>
      <c r="D6" s="422" t="s">
        <v>326</v>
      </c>
      <c r="E6" s="422" t="s">
        <v>327</v>
      </c>
      <c r="F6" s="422" t="s">
        <v>328</v>
      </c>
      <c r="G6" s="422" t="s">
        <v>329</v>
      </c>
      <c r="H6" s="422" t="s">
        <v>330</v>
      </c>
      <c r="I6" s="422" t="s">
        <v>331</v>
      </c>
      <c r="J6" s="422" t="s">
        <v>332</v>
      </c>
      <c r="K6" s="422" t="s">
        <v>536</v>
      </c>
    </row>
    <row r="7" spans="1:11" s="400" customFormat="1" ht="36.75" customHeight="1">
      <c r="A7" s="427" t="s">
        <v>106</v>
      </c>
      <c r="B7" s="424" t="s">
        <v>378</v>
      </c>
      <c r="C7" s="422"/>
      <c r="D7" s="425"/>
      <c r="E7" s="476"/>
      <c r="F7" s="476"/>
      <c r="G7" s="476"/>
      <c r="H7" s="461"/>
      <c r="I7" s="461"/>
      <c r="J7" s="461"/>
      <c r="K7" s="426"/>
    </row>
    <row r="8" spans="1:23" s="368" customFormat="1" ht="36" customHeight="1">
      <c r="A8" s="427">
        <v>1</v>
      </c>
      <c r="B8" s="428" t="s">
        <v>368</v>
      </c>
      <c r="C8" s="422"/>
      <c r="D8" s="425"/>
      <c r="E8" s="488"/>
      <c r="F8" s="476"/>
      <c r="G8" s="476"/>
      <c r="H8" s="461"/>
      <c r="I8" s="461"/>
      <c r="J8" s="461"/>
      <c r="K8" s="426"/>
      <c r="L8" s="396"/>
      <c r="N8" s="397"/>
      <c r="O8" s="396"/>
      <c r="Q8" s="397"/>
      <c r="R8" s="396"/>
      <c r="T8" s="397"/>
      <c r="U8" s="396"/>
      <c r="W8" s="397"/>
    </row>
    <row r="9" spans="1:23" s="368" customFormat="1" ht="42.75" customHeight="1">
      <c r="A9" s="431"/>
      <c r="B9" s="436" t="s">
        <v>442</v>
      </c>
      <c r="C9" s="455" t="s">
        <v>616</v>
      </c>
      <c r="D9" s="430"/>
      <c r="E9" s="482"/>
      <c r="F9" s="464"/>
      <c r="G9" s="464"/>
      <c r="H9" s="464"/>
      <c r="I9" s="464"/>
      <c r="J9" s="464"/>
      <c r="K9" s="431"/>
      <c r="L9" s="396"/>
      <c r="N9" s="397"/>
      <c r="O9" s="396"/>
      <c r="Q9" s="397"/>
      <c r="R9" s="396"/>
      <c r="T9" s="397"/>
      <c r="U9" s="396"/>
      <c r="W9" s="397"/>
    </row>
    <row r="10" spans="1:11" s="368" customFormat="1" ht="25.5" customHeight="1">
      <c r="A10" s="427">
        <v>2</v>
      </c>
      <c r="B10" s="424" t="s">
        <v>369</v>
      </c>
      <c r="C10" s="422"/>
      <c r="D10" s="425"/>
      <c r="E10" s="476"/>
      <c r="F10" s="476"/>
      <c r="G10" s="476"/>
      <c r="H10" s="461"/>
      <c r="I10" s="461"/>
      <c r="J10" s="461"/>
      <c r="K10" s="426"/>
    </row>
    <row r="11" spans="1:11" ht="16.5">
      <c r="A11" s="431"/>
      <c r="B11" s="490" t="s">
        <v>443</v>
      </c>
      <c r="C11" s="455" t="s">
        <v>616</v>
      </c>
      <c r="D11" s="430"/>
      <c r="E11" s="464"/>
      <c r="F11" s="464"/>
      <c r="G11" s="464"/>
      <c r="H11" s="464"/>
      <c r="I11" s="464"/>
      <c r="J11" s="464"/>
      <c r="K11" s="431"/>
    </row>
    <row r="12" spans="1:23" s="368" customFormat="1" ht="34.5" customHeight="1">
      <c r="A12" s="427">
        <v>3</v>
      </c>
      <c r="B12" s="428" t="s">
        <v>370</v>
      </c>
      <c r="C12" s="422"/>
      <c r="D12" s="425"/>
      <c r="E12" s="488"/>
      <c r="F12" s="476"/>
      <c r="G12" s="476"/>
      <c r="H12" s="587"/>
      <c r="I12" s="587"/>
      <c r="J12" s="587"/>
      <c r="K12" s="426"/>
      <c r="L12" s="396"/>
      <c r="N12" s="397"/>
      <c r="O12" s="396"/>
      <c r="Q12" s="397"/>
      <c r="R12" s="396"/>
      <c r="T12" s="397"/>
      <c r="U12" s="396"/>
      <c r="W12" s="397"/>
    </row>
    <row r="13" spans="1:11" ht="16.5">
      <c r="A13" s="431"/>
      <c r="B13" s="490" t="s">
        <v>444</v>
      </c>
      <c r="C13" s="455" t="s">
        <v>616</v>
      </c>
      <c r="D13" s="430"/>
      <c r="E13" s="464"/>
      <c r="F13" s="464"/>
      <c r="G13" s="464"/>
      <c r="H13" s="464"/>
      <c r="I13" s="464"/>
      <c r="J13" s="464"/>
      <c r="K13" s="431"/>
    </row>
    <row r="14" spans="1:11" s="368" customFormat="1" ht="34.5" customHeight="1">
      <c r="A14" s="427">
        <v>4</v>
      </c>
      <c r="B14" s="424" t="s">
        <v>371</v>
      </c>
      <c r="C14" s="422"/>
      <c r="D14" s="425"/>
      <c r="E14" s="476"/>
      <c r="F14" s="476"/>
      <c r="G14" s="476"/>
      <c r="H14" s="464"/>
      <c r="I14" s="464"/>
      <c r="J14" s="464"/>
      <c r="K14" s="426"/>
    </row>
    <row r="15" spans="1:11" ht="36.75" customHeight="1">
      <c r="A15" s="431"/>
      <c r="B15" s="490" t="s">
        <v>445</v>
      </c>
      <c r="C15" s="455" t="s">
        <v>616</v>
      </c>
      <c r="D15" s="430"/>
      <c r="E15" s="464"/>
      <c r="F15" s="464"/>
      <c r="G15" s="464"/>
      <c r="H15" s="464"/>
      <c r="I15" s="464"/>
      <c r="J15" s="464"/>
      <c r="K15" s="431"/>
    </row>
    <row r="16" spans="1:11" s="400" customFormat="1" ht="33" customHeight="1">
      <c r="A16" s="427" t="s">
        <v>107</v>
      </c>
      <c r="B16" s="424" t="s">
        <v>380</v>
      </c>
      <c r="C16" s="422"/>
      <c r="D16" s="425"/>
      <c r="E16" s="476"/>
      <c r="F16" s="476"/>
      <c r="G16" s="476"/>
      <c r="H16" s="476"/>
      <c r="I16" s="476"/>
      <c r="J16" s="476"/>
      <c r="K16" s="426"/>
    </row>
    <row r="17" spans="1:11" s="368" customFormat="1" ht="35.25" customHeight="1">
      <c r="A17" s="427">
        <v>1</v>
      </c>
      <c r="B17" s="424" t="s">
        <v>372</v>
      </c>
      <c r="C17" s="422"/>
      <c r="D17" s="425"/>
      <c r="E17" s="476"/>
      <c r="F17" s="476"/>
      <c r="G17" s="476"/>
      <c r="H17" s="476"/>
      <c r="I17" s="476"/>
      <c r="J17" s="476"/>
      <c r="K17" s="426"/>
    </row>
    <row r="18" spans="1:11" s="368" customFormat="1" ht="45" customHeight="1">
      <c r="A18" s="427"/>
      <c r="B18" s="434" t="s">
        <v>373</v>
      </c>
      <c r="C18" s="455" t="s">
        <v>617</v>
      </c>
      <c r="D18" s="430"/>
      <c r="E18" s="464"/>
      <c r="F18" s="464"/>
      <c r="G18" s="464"/>
      <c r="H18" s="464"/>
      <c r="I18" s="464"/>
      <c r="J18" s="464"/>
      <c r="K18" s="426"/>
    </row>
    <row r="19" spans="1:11" s="368" customFormat="1" ht="46.5" customHeight="1">
      <c r="A19" s="427"/>
      <c r="B19" s="466" t="s">
        <v>505</v>
      </c>
      <c r="C19" s="437" t="s">
        <v>381</v>
      </c>
      <c r="D19" s="429"/>
      <c r="E19" s="464"/>
      <c r="F19" s="464"/>
      <c r="G19" s="461"/>
      <c r="H19" s="461"/>
      <c r="I19" s="461"/>
      <c r="J19" s="461"/>
      <c r="K19" s="426"/>
    </row>
    <row r="20" spans="1:11" s="368" customFormat="1" ht="34.5" customHeight="1">
      <c r="A20" s="427">
        <v>2</v>
      </c>
      <c r="B20" s="424" t="s">
        <v>374</v>
      </c>
      <c r="C20" s="422"/>
      <c r="D20" s="425"/>
      <c r="E20" s="476"/>
      <c r="F20" s="476"/>
      <c r="G20" s="476"/>
      <c r="H20" s="426"/>
      <c r="I20" s="426"/>
      <c r="J20" s="426"/>
      <c r="K20" s="426"/>
    </row>
    <row r="21" spans="1:11" ht="36" customHeight="1">
      <c r="A21" s="431"/>
      <c r="B21" s="490" t="s">
        <v>446</v>
      </c>
      <c r="C21" s="455" t="s">
        <v>617</v>
      </c>
      <c r="D21" s="430"/>
      <c r="E21" s="464"/>
      <c r="F21" s="464"/>
      <c r="G21" s="464"/>
      <c r="H21" s="464"/>
      <c r="I21" s="464"/>
      <c r="J21" s="464"/>
      <c r="K21" s="431"/>
    </row>
    <row r="22" spans="1:11" s="389" customFormat="1" ht="36" customHeight="1">
      <c r="A22" s="465"/>
      <c r="B22" s="466" t="s">
        <v>78</v>
      </c>
      <c r="C22" s="437" t="s">
        <v>322</v>
      </c>
      <c r="D22" s="429"/>
      <c r="E22" s="469"/>
      <c r="F22" s="469"/>
      <c r="G22" s="469"/>
      <c r="H22" s="469"/>
      <c r="I22" s="469"/>
      <c r="J22" s="469"/>
      <c r="K22" s="465"/>
    </row>
    <row r="23" spans="1:11" ht="36.75" customHeight="1">
      <c r="A23" s="431"/>
      <c r="B23" s="490" t="s">
        <v>502</v>
      </c>
      <c r="C23" s="455" t="s">
        <v>617</v>
      </c>
      <c r="D23" s="430"/>
      <c r="E23" s="461"/>
      <c r="F23" s="464"/>
      <c r="G23" s="464"/>
      <c r="H23" s="464"/>
      <c r="I23" s="464"/>
      <c r="J23" s="461"/>
      <c r="K23" s="431"/>
    </row>
    <row r="24" spans="1:11" s="389" customFormat="1" ht="45" customHeight="1">
      <c r="A24" s="465"/>
      <c r="B24" s="466" t="s">
        <v>506</v>
      </c>
      <c r="C24" s="437" t="s">
        <v>322</v>
      </c>
      <c r="D24" s="429"/>
      <c r="E24" s="469"/>
      <c r="F24" s="469"/>
      <c r="G24" s="469"/>
      <c r="H24" s="469"/>
      <c r="I24" s="469"/>
      <c r="J24" s="469"/>
      <c r="K24" s="465"/>
    </row>
    <row r="25" spans="1:11" ht="32.25" customHeight="1">
      <c r="A25" s="431"/>
      <c r="B25" s="490" t="s">
        <v>447</v>
      </c>
      <c r="C25" s="437" t="s">
        <v>322</v>
      </c>
      <c r="D25" s="430"/>
      <c r="E25" s="461"/>
      <c r="F25" s="464"/>
      <c r="G25" s="464"/>
      <c r="H25" s="464"/>
      <c r="I25" s="464"/>
      <c r="J25" s="479"/>
      <c r="K25" s="431"/>
    </row>
    <row r="26" spans="1:11" s="368" customFormat="1" ht="36" customHeight="1">
      <c r="A26" s="427" t="s">
        <v>120</v>
      </c>
      <c r="B26" s="424" t="s">
        <v>379</v>
      </c>
      <c r="C26" s="422"/>
      <c r="D26" s="430"/>
      <c r="E26" s="464"/>
      <c r="F26" s="464"/>
      <c r="G26" s="464"/>
      <c r="H26" s="464"/>
      <c r="I26" s="464"/>
      <c r="J26" s="464"/>
      <c r="K26" s="426"/>
    </row>
    <row r="27" spans="1:12" ht="36" customHeight="1">
      <c r="A27" s="437">
        <v>1</v>
      </c>
      <c r="B27" s="459" t="s">
        <v>375</v>
      </c>
      <c r="C27" s="455" t="s">
        <v>6</v>
      </c>
      <c r="D27" s="455"/>
      <c r="E27" s="588"/>
      <c r="F27" s="588"/>
      <c r="G27" s="588"/>
      <c r="H27" s="588"/>
      <c r="I27" s="588"/>
      <c r="J27" s="588"/>
      <c r="K27" s="589"/>
      <c r="L27" s="401"/>
    </row>
    <row r="28" spans="1:12" ht="36" customHeight="1">
      <c r="A28" s="437">
        <v>2</v>
      </c>
      <c r="B28" s="459" t="s">
        <v>376</v>
      </c>
      <c r="C28" s="455" t="s">
        <v>6</v>
      </c>
      <c r="D28" s="455"/>
      <c r="E28" s="588"/>
      <c r="F28" s="588"/>
      <c r="G28" s="588"/>
      <c r="H28" s="588"/>
      <c r="I28" s="588"/>
      <c r="J28" s="588"/>
      <c r="K28" s="588"/>
      <c r="L28" s="401"/>
    </row>
    <row r="29" spans="1:12" ht="36" customHeight="1">
      <c r="A29" s="437">
        <v>3</v>
      </c>
      <c r="B29" s="459" t="s">
        <v>377</v>
      </c>
      <c r="C29" s="455" t="s">
        <v>6</v>
      </c>
      <c r="D29" s="455"/>
      <c r="E29" s="588"/>
      <c r="F29" s="588"/>
      <c r="G29" s="588"/>
      <c r="H29" s="588"/>
      <c r="I29" s="588"/>
      <c r="J29" s="588"/>
      <c r="K29" s="589"/>
      <c r="L29" s="401"/>
    </row>
    <row r="30" spans="1:11" ht="16.5">
      <c r="A30" s="421"/>
      <c r="B30" s="440"/>
      <c r="C30" s="440"/>
      <c r="D30" s="441"/>
      <c r="E30" s="590"/>
      <c r="F30" s="590"/>
      <c r="G30" s="590"/>
      <c r="H30" s="590"/>
      <c r="I30" s="590"/>
      <c r="J30" s="590"/>
      <c r="K30" s="442"/>
    </row>
    <row r="31" spans="1:11" ht="16.5">
      <c r="A31" s="421"/>
      <c r="B31" s="646" t="s">
        <v>524</v>
      </c>
      <c r="C31" s="646"/>
      <c r="D31" s="646"/>
      <c r="E31" s="442"/>
      <c r="F31" s="442"/>
      <c r="G31" s="442"/>
      <c r="H31" s="442"/>
      <c r="I31" s="442"/>
      <c r="J31" s="442"/>
      <c r="K31" s="442"/>
    </row>
    <row r="32" spans="1:11" ht="16.5">
      <c r="A32" s="421"/>
      <c r="B32" s="440"/>
      <c r="C32" s="440"/>
      <c r="D32" s="44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0"/>
      <c r="D33" s="441"/>
      <c r="E33" s="442"/>
      <c r="F33" s="442"/>
      <c r="G33" s="442"/>
      <c r="H33" s="442"/>
      <c r="I33" s="442"/>
      <c r="J33" s="442"/>
      <c r="K33" s="442"/>
    </row>
    <row r="34" spans="1:11" ht="16.5">
      <c r="A34" s="421"/>
      <c r="B34" s="440"/>
      <c r="C34" s="440"/>
      <c r="D34" s="44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0"/>
      <c r="D35" s="441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0"/>
      <c r="D36" s="44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0"/>
      <c r="D37" s="44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0"/>
      <c r="D38" s="44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0"/>
      <c r="D39" s="44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0"/>
      <c r="D40" s="44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0"/>
      <c r="D41" s="44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0"/>
      <c r="D42" s="44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0"/>
      <c r="D43" s="44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0"/>
      <c r="D44" s="44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0"/>
      <c r="D45" s="44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0"/>
      <c r="D46" s="44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0"/>
      <c r="D47" s="44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0"/>
      <c r="D48" s="44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0"/>
      <c r="D49" s="44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0"/>
      <c r="D50" s="44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0"/>
      <c r="D51" s="44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0"/>
      <c r="D52" s="44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0"/>
      <c r="D53" s="44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0"/>
      <c r="D54" s="44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0"/>
      <c r="D55" s="44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0"/>
      <c r="D56" s="44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0"/>
      <c r="D57" s="44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0"/>
      <c r="D58" s="44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0"/>
      <c r="D59" s="44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0"/>
      <c r="D60" s="44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0"/>
      <c r="D61" s="44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0"/>
      <c r="D62" s="44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0"/>
      <c r="D63" s="44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0"/>
      <c r="D64" s="44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0"/>
      <c r="D65" s="44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0"/>
      <c r="D66" s="44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0"/>
      <c r="D67" s="44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0"/>
      <c r="D68" s="44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0"/>
      <c r="D69" s="44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0"/>
      <c r="D70" s="44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0"/>
      <c r="D71" s="44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0"/>
      <c r="D72" s="44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0"/>
      <c r="D73" s="44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0"/>
      <c r="D74" s="44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0"/>
      <c r="D75" s="44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0"/>
      <c r="D76" s="44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0"/>
      <c r="D77" s="44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0"/>
      <c r="D78" s="44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0"/>
      <c r="D79" s="44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0"/>
      <c r="D80" s="44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0"/>
      <c r="D81" s="44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0"/>
      <c r="D82" s="44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0"/>
      <c r="D83" s="44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0"/>
      <c r="D84" s="44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0"/>
      <c r="D85" s="44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0"/>
      <c r="D86" s="44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0"/>
      <c r="D87" s="44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0"/>
      <c r="D88" s="44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0"/>
      <c r="D89" s="44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0"/>
      <c r="D90" s="44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0"/>
      <c r="D91" s="44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0"/>
      <c r="D92" s="44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0"/>
      <c r="D93" s="44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0"/>
      <c r="D94" s="44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0"/>
      <c r="D95" s="44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0"/>
      <c r="D96" s="44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0"/>
      <c r="D97" s="44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0"/>
      <c r="D98" s="44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0"/>
      <c r="D99" s="44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0"/>
      <c r="D100" s="44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0"/>
      <c r="D101" s="44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0"/>
      <c r="D102" s="44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0"/>
      <c r="D103" s="44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0"/>
      <c r="D104" s="44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0"/>
      <c r="D105" s="44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0"/>
      <c r="D106" s="44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0"/>
      <c r="D107" s="44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0"/>
      <c r="D108" s="44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0"/>
      <c r="D109" s="44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0"/>
      <c r="D110" s="44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0"/>
      <c r="D111" s="44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0"/>
      <c r="D112" s="44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0"/>
      <c r="D113" s="44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0"/>
      <c r="D114" s="44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0"/>
      <c r="D115" s="44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0"/>
      <c r="D116" s="44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0"/>
      <c r="D117" s="44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0"/>
      <c r="D118" s="44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0"/>
      <c r="D119" s="44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0"/>
      <c r="D120" s="44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0"/>
      <c r="D121" s="44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0"/>
      <c r="D122" s="44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0"/>
      <c r="D123" s="44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0"/>
      <c r="D124" s="44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0"/>
      <c r="D125" s="44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0"/>
      <c r="D126" s="44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0"/>
      <c r="D127" s="44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0"/>
      <c r="D128" s="44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0"/>
      <c r="D129" s="44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0"/>
      <c r="D130" s="44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0"/>
      <c r="D131" s="44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0"/>
      <c r="D132" s="44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0"/>
      <c r="D133" s="44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0"/>
      <c r="D134" s="44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0"/>
      <c r="D135" s="44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0"/>
      <c r="D136" s="44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0"/>
      <c r="D137" s="44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0"/>
      <c r="D138" s="44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0"/>
      <c r="D139" s="44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0"/>
      <c r="D140" s="44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0"/>
      <c r="D141" s="44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0"/>
      <c r="D142" s="44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0"/>
      <c r="D143" s="44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0"/>
      <c r="D144" s="44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0"/>
      <c r="D145" s="44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0"/>
      <c r="D146" s="44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0"/>
      <c r="D147" s="44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0"/>
      <c r="D148" s="44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0"/>
      <c r="D149" s="44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0"/>
      <c r="D150" s="44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0"/>
      <c r="D151" s="44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0"/>
      <c r="D152" s="44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0"/>
      <c r="D153" s="44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0"/>
      <c r="D154" s="44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0"/>
      <c r="D155" s="44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0"/>
      <c r="D156" s="44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0"/>
      <c r="D157" s="44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0"/>
      <c r="D158" s="44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0"/>
      <c r="D159" s="44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0"/>
      <c r="D160" s="44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0"/>
      <c r="D161" s="44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0"/>
      <c r="D162" s="44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0"/>
      <c r="D163" s="44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0"/>
      <c r="D164" s="44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0"/>
      <c r="D165" s="44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0"/>
      <c r="D166" s="44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0"/>
      <c r="D167" s="44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0"/>
      <c r="D168" s="44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0"/>
      <c r="D169" s="44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0"/>
      <c r="D170" s="44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0"/>
      <c r="D171" s="44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0"/>
      <c r="D172" s="44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0"/>
      <c r="D173" s="44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0"/>
      <c r="D174" s="44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0"/>
      <c r="D175" s="44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0"/>
      <c r="D176" s="44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0"/>
      <c r="D177" s="44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0"/>
      <c r="D178" s="44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0"/>
      <c r="D179" s="44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0"/>
      <c r="D180" s="44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0"/>
      <c r="D181" s="44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0"/>
      <c r="D182" s="44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0"/>
      <c r="D183" s="44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0"/>
      <c r="D184" s="44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0"/>
      <c r="D185" s="44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0"/>
      <c r="D186" s="44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0"/>
      <c r="D187" s="44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0"/>
      <c r="D188" s="44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0"/>
      <c r="D189" s="44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0"/>
      <c r="D190" s="44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0"/>
      <c r="D191" s="44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0"/>
      <c r="D192" s="44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0"/>
      <c r="D193" s="44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0"/>
      <c r="D194" s="44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0"/>
      <c r="D195" s="44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0"/>
      <c r="D196" s="44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0"/>
      <c r="D197" s="44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0"/>
      <c r="D198" s="44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0"/>
      <c r="D199" s="44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0"/>
      <c r="D200" s="44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0"/>
      <c r="D201" s="44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0"/>
      <c r="D202" s="44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0"/>
      <c r="D203" s="44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0"/>
      <c r="D204" s="44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0"/>
      <c r="D205" s="44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0"/>
      <c r="D206" s="44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0"/>
      <c r="D207" s="44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0"/>
      <c r="D208" s="44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0"/>
      <c r="D209" s="44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0"/>
      <c r="D210" s="44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0"/>
      <c r="D211" s="44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0"/>
      <c r="D212" s="44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0"/>
      <c r="D213" s="44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0"/>
      <c r="D214" s="44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0"/>
      <c r="D215" s="44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0"/>
      <c r="D216" s="44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0"/>
      <c r="D217" s="44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0"/>
      <c r="D218" s="44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0"/>
      <c r="D219" s="44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0"/>
      <c r="D220" s="44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0"/>
      <c r="D221" s="44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0"/>
      <c r="D222" s="44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0"/>
      <c r="D223" s="44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0"/>
      <c r="D224" s="44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0"/>
      <c r="D225" s="44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0"/>
      <c r="D226" s="44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0"/>
      <c r="D227" s="44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0"/>
      <c r="D228" s="44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0"/>
      <c r="D229" s="44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0"/>
      <c r="D230" s="44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0"/>
      <c r="D231" s="44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0"/>
      <c r="D232" s="44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0"/>
      <c r="D233" s="44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0"/>
      <c r="D234" s="44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0"/>
      <c r="D235" s="44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0"/>
      <c r="D236" s="44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0"/>
      <c r="D237" s="44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0"/>
      <c r="D238" s="44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0"/>
      <c r="D239" s="44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0"/>
      <c r="D240" s="44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0"/>
      <c r="D241" s="44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0"/>
      <c r="D242" s="44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0"/>
      <c r="D243" s="44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0"/>
      <c r="D244" s="44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0"/>
      <c r="D245" s="441"/>
      <c r="E245" s="442"/>
      <c r="F245" s="442"/>
      <c r="G245" s="442"/>
      <c r="H245" s="442"/>
      <c r="I245" s="442"/>
      <c r="J245" s="442"/>
      <c r="K245" s="442"/>
    </row>
    <row r="246" spans="1:11" ht="16.5">
      <c r="A246" s="421"/>
      <c r="B246" s="440"/>
      <c r="C246" s="440"/>
      <c r="D246" s="441"/>
      <c r="E246" s="442"/>
      <c r="F246" s="442"/>
      <c r="G246" s="442"/>
      <c r="H246" s="442"/>
      <c r="I246" s="442"/>
      <c r="J246" s="442"/>
      <c r="K246" s="442"/>
    </row>
    <row r="247" spans="1:11" ht="16.5">
      <c r="A247" s="421"/>
      <c r="B247" s="440"/>
      <c r="C247" s="440"/>
      <c r="D247" s="441"/>
      <c r="E247" s="442"/>
      <c r="F247" s="442"/>
      <c r="G247" s="442"/>
      <c r="H247" s="442"/>
      <c r="I247" s="442"/>
      <c r="J247" s="442"/>
      <c r="K247" s="442"/>
    </row>
  </sheetData>
  <sheetProtection/>
  <mergeCells count="5">
    <mergeCell ref="B1:K1"/>
    <mergeCell ref="B31:D31"/>
    <mergeCell ref="A3:K3"/>
    <mergeCell ref="A2:K2"/>
    <mergeCell ref="A4:K4"/>
  </mergeCells>
  <printOptions horizontalCentered="1"/>
  <pageMargins left="0.7086614173228347" right="0.4724409448818898" top="0.7480314960629921" bottom="0.9055118110236221" header="0.5118110236220472" footer="0.5905511811023623"/>
  <pageSetup fitToHeight="0" fitToWidth="1" horizontalDpi="600" verticalDpi="600" orientation="landscape" paperSize="9" scale="78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17.57421875" style="370" customWidth="1"/>
    <col min="11" max="11" width="20.57421875" style="370" customWidth="1"/>
    <col min="12" max="12" width="6.421875" style="370" customWidth="1"/>
    <col min="13" max="16" width="9.140625" style="370" hidden="1" customWidth="1"/>
    <col min="17" max="17" width="10.8515625" style="370" hidden="1" customWidth="1"/>
    <col min="18" max="22" width="14.00390625" style="370" customWidth="1"/>
    <col min="23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3" customHeight="1">
      <c r="A2" s="640" t="s">
        <v>478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50.25" customHeight="1">
      <c r="A3" s="670" t="s">
        <v>574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16.5">
      <c r="A4" s="421"/>
      <c r="B4" s="440"/>
      <c r="C4" s="441"/>
      <c r="D4" s="441"/>
      <c r="E4" s="442"/>
      <c r="F4" s="442"/>
      <c r="G4" s="442"/>
      <c r="H4" s="442"/>
      <c r="I4" s="442"/>
      <c r="J4" s="442"/>
      <c r="K4" s="442"/>
    </row>
    <row r="5" spans="1:11" s="388" customFormat="1" ht="66">
      <c r="A5" s="451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537</v>
      </c>
    </row>
    <row r="6" spans="1:23" s="368" customFormat="1" ht="36.75" customHeight="1">
      <c r="A6" s="427" t="s">
        <v>3</v>
      </c>
      <c r="B6" s="428" t="s">
        <v>402</v>
      </c>
      <c r="C6" s="422"/>
      <c r="D6" s="580"/>
      <c r="E6" s="475"/>
      <c r="F6" s="474"/>
      <c r="G6" s="474"/>
      <c r="H6" s="474"/>
      <c r="I6" s="474"/>
      <c r="J6" s="474"/>
      <c r="K6" s="426"/>
      <c r="L6" s="396"/>
      <c r="N6" s="397"/>
      <c r="O6" s="396"/>
      <c r="Q6" s="397"/>
      <c r="R6" s="396"/>
      <c r="T6" s="397"/>
      <c r="U6" s="396"/>
      <c r="W6" s="397"/>
    </row>
    <row r="7" spans="1:23" ht="35.25" customHeight="1">
      <c r="A7" s="431"/>
      <c r="B7" s="434" t="s">
        <v>382</v>
      </c>
      <c r="C7" s="455" t="s">
        <v>583</v>
      </c>
      <c r="D7" s="581"/>
      <c r="E7" s="464"/>
      <c r="F7" s="582"/>
      <c r="G7" s="582"/>
      <c r="H7" s="582"/>
      <c r="I7" s="582"/>
      <c r="J7" s="582"/>
      <c r="K7" s="431"/>
      <c r="L7" s="394"/>
      <c r="N7" s="392"/>
      <c r="O7" s="394"/>
      <c r="Q7" s="392"/>
      <c r="R7" s="394"/>
      <c r="T7" s="392"/>
      <c r="U7" s="394"/>
      <c r="W7" s="392"/>
    </row>
    <row r="8" spans="1:23" s="389" customFormat="1" ht="29.25" customHeight="1">
      <c r="A8" s="465"/>
      <c r="B8" s="432" t="s">
        <v>383</v>
      </c>
      <c r="C8" s="467" t="s">
        <v>583</v>
      </c>
      <c r="D8" s="583"/>
      <c r="E8" s="479"/>
      <c r="F8" s="584"/>
      <c r="G8" s="584"/>
      <c r="H8" s="584"/>
      <c r="I8" s="584"/>
      <c r="J8" s="584"/>
      <c r="K8" s="465"/>
      <c r="L8" s="402"/>
      <c r="N8" s="398"/>
      <c r="O8" s="402"/>
      <c r="Q8" s="398"/>
      <c r="R8" s="403"/>
      <c r="S8" s="404">
        <f>+G7-F7</f>
        <v>0</v>
      </c>
      <c r="T8" s="405">
        <f>+H7-G7</f>
        <v>0</v>
      </c>
      <c r="U8" s="403">
        <f>+I7-H7</f>
        <v>0</v>
      </c>
      <c r="V8" s="404">
        <f>+J7-I7</f>
        <v>0</v>
      </c>
      <c r="W8" s="398"/>
    </row>
    <row r="9" spans="1:11" s="389" customFormat="1" ht="33" customHeight="1">
      <c r="A9" s="465"/>
      <c r="B9" s="490" t="s">
        <v>401</v>
      </c>
      <c r="C9" s="437" t="s">
        <v>507</v>
      </c>
      <c r="D9" s="430"/>
      <c r="E9" s="582"/>
      <c r="F9" s="582"/>
      <c r="G9" s="582"/>
      <c r="H9" s="582"/>
      <c r="I9" s="582"/>
      <c r="J9" s="582"/>
      <c r="K9" s="465"/>
    </row>
    <row r="10" spans="1:11" s="389" customFormat="1" ht="39" customHeight="1">
      <c r="A10" s="465"/>
      <c r="B10" s="490" t="s">
        <v>569</v>
      </c>
      <c r="C10" s="437" t="s">
        <v>322</v>
      </c>
      <c r="D10" s="430"/>
      <c r="E10" s="582"/>
      <c r="F10" s="582"/>
      <c r="G10" s="582"/>
      <c r="H10" s="582"/>
      <c r="I10" s="582"/>
      <c r="J10" s="582"/>
      <c r="K10" s="465"/>
    </row>
    <row r="11" spans="1:11" s="368" customFormat="1" ht="32.25" customHeight="1">
      <c r="A11" s="427" t="s">
        <v>15</v>
      </c>
      <c r="B11" s="424" t="s">
        <v>403</v>
      </c>
      <c r="C11" s="422"/>
      <c r="D11" s="425"/>
      <c r="E11" s="476"/>
      <c r="F11" s="476"/>
      <c r="G11" s="476"/>
      <c r="H11" s="476"/>
      <c r="I11" s="476"/>
      <c r="J11" s="476"/>
      <c r="K11" s="427"/>
    </row>
    <row r="12" spans="1:11" ht="36.75" customHeight="1">
      <c r="A12" s="431">
        <v>1</v>
      </c>
      <c r="B12" s="459" t="s">
        <v>384</v>
      </c>
      <c r="C12" s="455" t="s">
        <v>618</v>
      </c>
      <c r="D12" s="430"/>
      <c r="E12" s="582"/>
      <c r="F12" s="582"/>
      <c r="G12" s="582"/>
      <c r="H12" s="582"/>
      <c r="I12" s="582"/>
      <c r="J12" s="582"/>
      <c r="K12" s="431"/>
    </row>
    <row r="13" spans="1:11" ht="44.25" customHeight="1">
      <c r="A13" s="431">
        <v>2</v>
      </c>
      <c r="B13" s="459" t="s">
        <v>385</v>
      </c>
      <c r="C13" s="455" t="s">
        <v>618</v>
      </c>
      <c r="D13" s="430"/>
      <c r="E13" s="464"/>
      <c r="F13" s="464"/>
      <c r="G13" s="464"/>
      <c r="H13" s="464"/>
      <c r="I13" s="464"/>
      <c r="J13" s="464"/>
      <c r="K13" s="431"/>
    </row>
    <row r="14" spans="1:18" s="389" customFormat="1" ht="29.25" customHeight="1">
      <c r="A14" s="465"/>
      <c r="B14" s="466" t="s">
        <v>386</v>
      </c>
      <c r="C14" s="467"/>
      <c r="D14" s="429"/>
      <c r="E14" s="469"/>
      <c r="F14" s="469"/>
      <c r="G14" s="469"/>
      <c r="H14" s="464"/>
      <c r="I14" s="464"/>
      <c r="J14" s="464"/>
      <c r="K14" s="465"/>
      <c r="M14" s="389">
        <f>SUM(M15:M17)</f>
        <v>0</v>
      </c>
      <c r="N14" s="389">
        <f>SUM(N15:N17)</f>
        <v>0</v>
      </c>
      <c r="O14" s="389">
        <f>SUM(O15:O17)</f>
        <v>0</v>
      </c>
      <c r="P14" s="389">
        <f>SUM(P15:P17)</f>
        <v>0</v>
      </c>
      <c r="Q14" s="406">
        <f>SUM(Q15:Q17)</f>
        <v>0</v>
      </c>
      <c r="R14" s="404">
        <f>+G13-F13</f>
        <v>0</v>
      </c>
    </row>
    <row r="15" spans="1:17" ht="38.25" customHeight="1">
      <c r="A15" s="431"/>
      <c r="B15" s="490" t="s">
        <v>387</v>
      </c>
      <c r="C15" s="437" t="s">
        <v>322</v>
      </c>
      <c r="D15" s="430"/>
      <c r="E15" s="464"/>
      <c r="F15" s="464"/>
      <c r="G15" s="464"/>
      <c r="H15" s="464"/>
      <c r="I15" s="464"/>
      <c r="J15" s="464"/>
      <c r="K15" s="431"/>
      <c r="M15" s="370">
        <f>F15/100*F13</f>
        <v>0</v>
      </c>
      <c r="N15" s="370">
        <f>G15/100*G13</f>
        <v>0</v>
      </c>
      <c r="O15" s="370">
        <f>H15/100*H13</f>
        <v>0</v>
      </c>
      <c r="P15" s="370">
        <f>I15/100*I13</f>
        <v>0</v>
      </c>
      <c r="Q15" s="370">
        <f>40.5/100*J13</f>
        <v>0</v>
      </c>
    </row>
    <row r="16" spans="1:17" ht="35.25" customHeight="1">
      <c r="A16" s="431"/>
      <c r="B16" s="490" t="s">
        <v>48</v>
      </c>
      <c r="C16" s="437" t="s">
        <v>322</v>
      </c>
      <c r="D16" s="430"/>
      <c r="E16" s="461"/>
      <c r="F16" s="464"/>
      <c r="G16" s="464"/>
      <c r="H16" s="464"/>
      <c r="I16" s="464"/>
      <c r="J16" s="464"/>
      <c r="K16" s="431"/>
      <c r="L16" s="408"/>
      <c r="M16" s="370">
        <f>F16/100*F13</f>
        <v>0</v>
      </c>
      <c r="N16" s="370">
        <f>G16/100*G13</f>
        <v>0</v>
      </c>
      <c r="O16" s="370">
        <f>H16/100*H13</f>
        <v>0</v>
      </c>
      <c r="P16" s="370">
        <f>I16/100*I13</f>
        <v>0</v>
      </c>
      <c r="Q16" s="370">
        <f>28.5/100*J13</f>
        <v>0</v>
      </c>
    </row>
    <row r="17" spans="1:17" ht="29.25" customHeight="1">
      <c r="A17" s="431"/>
      <c r="B17" s="490" t="s">
        <v>49</v>
      </c>
      <c r="C17" s="437" t="s">
        <v>322</v>
      </c>
      <c r="D17" s="430"/>
      <c r="E17" s="464"/>
      <c r="F17" s="464"/>
      <c r="G17" s="464"/>
      <c r="H17" s="464"/>
      <c r="I17" s="464"/>
      <c r="J17" s="464"/>
      <c r="K17" s="431"/>
      <c r="L17" s="408"/>
      <c r="M17" s="370">
        <f>F17/100*F13</f>
        <v>0</v>
      </c>
      <c r="N17" s="370">
        <f>G17/100*G13</f>
        <v>0</v>
      </c>
      <c r="O17" s="370">
        <f>H17/100*H13</f>
        <v>0</v>
      </c>
      <c r="P17" s="370">
        <f>I17/100*I13</f>
        <v>0</v>
      </c>
      <c r="Q17" s="370">
        <f>30.5/100*J13</f>
        <v>0</v>
      </c>
    </row>
    <row r="18" spans="1:12" ht="40.5" customHeight="1">
      <c r="A18" s="431">
        <v>3</v>
      </c>
      <c r="B18" s="459" t="s">
        <v>388</v>
      </c>
      <c r="C18" s="455" t="s">
        <v>618</v>
      </c>
      <c r="D18" s="430"/>
      <c r="E18" s="464"/>
      <c r="F18" s="582"/>
      <c r="G18" s="582"/>
      <c r="H18" s="582"/>
      <c r="I18" s="582"/>
      <c r="J18" s="582"/>
      <c r="K18" s="431"/>
      <c r="L18" s="408"/>
    </row>
    <row r="19" spans="1:21" s="368" customFormat="1" ht="36" customHeight="1">
      <c r="A19" s="427" t="s">
        <v>19</v>
      </c>
      <c r="B19" s="424" t="s">
        <v>404</v>
      </c>
      <c r="C19" s="422"/>
      <c r="D19" s="425"/>
      <c r="E19" s="476"/>
      <c r="F19" s="476"/>
      <c r="G19" s="476"/>
      <c r="H19" s="476"/>
      <c r="I19" s="476"/>
      <c r="J19" s="476"/>
      <c r="K19" s="427"/>
      <c r="L19" s="409"/>
      <c r="N19" s="397"/>
      <c r="O19" s="396"/>
      <c r="Q19" s="397"/>
      <c r="R19" s="396"/>
      <c r="T19" s="397"/>
      <c r="U19" s="396"/>
    </row>
    <row r="20" spans="1:12" ht="29.25" customHeight="1">
      <c r="A20" s="431"/>
      <c r="B20" s="459" t="s">
        <v>389</v>
      </c>
      <c r="C20" s="455" t="s">
        <v>397</v>
      </c>
      <c r="D20" s="430"/>
      <c r="E20" s="464"/>
      <c r="F20" s="464"/>
      <c r="G20" s="464"/>
      <c r="H20" s="464"/>
      <c r="I20" s="464"/>
      <c r="J20" s="464"/>
      <c r="K20" s="431"/>
      <c r="L20" s="408"/>
    </row>
    <row r="21" spans="1:22" s="368" customFormat="1" ht="31.5" customHeight="1">
      <c r="A21" s="427" t="s">
        <v>23</v>
      </c>
      <c r="B21" s="424" t="s">
        <v>405</v>
      </c>
      <c r="C21" s="422"/>
      <c r="D21" s="425"/>
      <c r="E21" s="476"/>
      <c r="F21" s="476"/>
      <c r="G21" s="476"/>
      <c r="H21" s="476"/>
      <c r="I21" s="476"/>
      <c r="J21" s="476"/>
      <c r="K21" s="427"/>
      <c r="L21" s="411"/>
      <c r="M21" s="411"/>
      <c r="N21" s="411"/>
      <c r="O21" s="411"/>
      <c r="P21" s="411"/>
      <c r="Q21" s="411"/>
      <c r="R21" s="669"/>
      <c r="S21" s="669"/>
      <c r="T21" s="669"/>
      <c r="U21" s="669"/>
      <c r="V21" s="669"/>
    </row>
    <row r="22" spans="1:22" ht="38.25" customHeight="1">
      <c r="A22" s="431">
        <v>1</v>
      </c>
      <c r="B22" s="585" t="s">
        <v>390</v>
      </c>
      <c r="C22" s="455" t="s">
        <v>398</v>
      </c>
      <c r="D22" s="430"/>
      <c r="E22" s="464"/>
      <c r="F22" s="464"/>
      <c r="G22" s="464"/>
      <c r="H22" s="464"/>
      <c r="I22" s="464"/>
      <c r="J22" s="464"/>
      <c r="K22" s="582"/>
      <c r="L22" s="412"/>
      <c r="M22" s="393"/>
      <c r="N22" s="393"/>
      <c r="O22" s="393"/>
      <c r="P22" s="393"/>
      <c r="Q22" s="393"/>
      <c r="R22" s="393"/>
      <c r="S22" s="393"/>
      <c r="T22" s="393"/>
      <c r="U22" s="393"/>
      <c r="V22" s="393"/>
    </row>
    <row r="23" spans="1:22" ht="29.25" customHeight="1">
      <c r="A23" s="431"/>
      <c r="B23" s="586" t="s">
        <v>576</v>
      </c>
      <c r="C23" s="437" t="s">
        <v>398</v>
      </c>
      <c r="D23" s="430"/>
      <c r="E23" s="464"/>
      <c r="F23" s="464"/>
      <c r="G23" s="464"/>
      <c r="H23" s="464"/>
      <c r="I23" s="464"/>
      <c r="J23" s="464"/>
      <c r="K23" s="582"/>
      <c r="L23" s="412"/>
      <c r="M23" s="393"/>
      <c r="N23" s="393"/>
      <c r="O23" s="393"/>
      <c r="P23" s="393"/>
      <c r="Q23" s="393"/>
      <c r="R23" s="393"/>
      <c r="S23" s="393"/>
      <c r="T23" s="393"/>
      <c r="U23" s="393"/>
      <c r="V23" s="393"/>
    </row>
    <row r="24" spans="1:22" ht="29.25" customHeight="1">
      <c r="A24" s="431"/>
      <c r="B24" s="586" t="s">
        <v>577</v>
      </c>
      <c r="C24" s="437" t="s">
        <v>398</v>
      </c>
      <c r="D24" s="430"/>
      <c r="E24" s="464"/>
      <c r="F24" s="582"/>
      <c r="G24" s="582"/>
      <c r="H24" s="582"/>
      <c r="I24" s="582"/>
      <c r="J24" s="582"/>
      <c r="K24" s="582"/>
      <c r="L24" s="412"/>
      <c r="M24" s="393"/>
      <c r="N24" s="393"/>
      <c r="O24" s="393"/>
      <c r="P24" s="393"/>
      <c r="Q24" s="393"/>
      <c r="R24" s="393"/>
      <c r="S24" s="393"/>
      <c r="T24" s="393"/>
      <c r="U24" s="393"/>
      <c r="V24" s="393"/>
    </row>
    <row r="25" spans="1:22" ht="30" customHeight="1">
      <c r="A25" s="431">
        <v>2</v>
      </c>
      <c r="B25" s="585" t="s">
        <v>391</v>
      </c>
      <c r="C25" s="455" t="s">
        <v>399</v>
      </c>
      <c r="D25" s="430"/>
      <c r="E25" s="464"/>
      <c r="F25" s="464"/>
      <c r="G25" s="464"/>
      <c r="H25" s="464"/>
      <c r="I25" s="464"/>
      <c r="J25" s="464"/>
      <c r="K25" s="582"/>
      <c r="L25" s="412"/>
      <c r="M25" s="393"/>
      <c r="N25" s="393"/>
      <c r="O25" s="393"/>
      <c r="P25" s="393"/>
      <c r="Q25" s="393"/>
      <c r="R25" s="393"/>
      <c r="S25" s="393"/>
      <c r="T25" s="393"/>
      <c r="U25" s="393"/>
      <c r="V25" s="393"/>
    </row>
    <row r="26" spans="1:22" ht="38.25" customHeight="1">
      <c r="A26" s="431">
        <v>3</v>
      </c>
      <c r="B26" s="585" t="s">
        <v>570</v>
      </c>
      <c r="C26" s="455" t="s">
        <v>400</v>
      </c>
      <c r="D26" s="430"/>
      <c r="E26" s="464"/>
      <c r="F26" s="464"/>
      <c r="G26" s="464"/>
      <c r="H26" s="464"/>
      <c r="I26" s="464"/>
      <c r="J26" s="464"/>
      <c r="K26" s="464"/>
      <c r="L26" s="412"/>
      <c r="M26" s="393"/>
      <c r="N26" s="393"/>
      <c r="O26" s="393"/>
      <c r="P26" s="393"/>
      <c r="Q26" s="393"/>
      <c r="R26" s="393"/>
      <c r="S26" s="393"/>
      <c r="T26" s="393"/>
      <c r="U26" s="393"/>
      <c r="V26" s="393"/>
    </row>
    <row r="27" spans="1:22" ht="33" customHeight="1">
      <c r="A27" s="431">
        <v>4</v>
      </c>
      <c r="B27" s="585" t="s">
        <v>392</v>
      </c>
      <c r="C27" s="455" t="s">
        <v>507</v>
      </c>
      <c r="D27" s="430"/>
      <c r="E27" s="461"/>
      <c r="F27" s="464"/>
      <c r="G27" s="464"/>
      <c r="H27" s="464"/>
      <c r="I27" s="464"/>
      <c r="J27" s="464"/>
      <c r="K27" s="464"/>
      <c r="L27" s="412"/>
      <c r="M27" s="393"/>
      <c r="N27" s="393"/>
      <c r="O27" s="393"/>
      <c r="P27" s="393"/>
      <c r="Q27" s="393"/>
      <c r="R27" s="393"/>
      <c r="S27" s="393"/>
      <c r="T27" s="393"/>
      <c r="U27" s="393"/>
      <c r="V27" s="393"/>
    </row>
    <row r="28" spans="1:22" ht="33" customHeight="1">
      <c r="A28" s="431">
        <v>5</v>
      </c>
      <c r="B28" s="585" t="s">
        <v>393</v>
      </c>
      <c r="C28" s="455" t="s">
        <v>507</v>
      </c>
      <c r="D28" s="430"/>
      <c r="E28" s="461"/>
      <c r="F28" s="464"/>
      <c r="G28" s="464"/>
      <c r="H28" s="464"/>
      <c r="I28" s="464"/>
      <c r="J28" s="464"/>
      <c r="K28" s="464"/>
      <c r="L28" s="412"/>
      <c r="M28" s="393"/>
      <c r="N28" s="393"/>
      <c r="O28" s="393"/>
      <c r="P28" s="393"/>
      <c r="Q28" s="393"/>
      <c r="R28" s="393"/>
      <c r="S28" s="393"/>
      <c r="T28" s="393"/>
      <c r="U28" s="393"/>
      <c r="V28" s="393"/>
    </row>
    <row r="29" spans="1:22" ht="45" customHeight="1">
      <c r="A29" s="431">
        <v>6</v>
      </c>
      <c r="B29" s="585" t="s">
        <v>394</v>
      </c>
      <c r="C29" s="455" t="s">
        <v>322</v>
      </c>
      <c r="D29" s="430"/>
      <c r="E29" s="464"/>
      <c r="F29" s="464"/>
      <c r="G29" s="464"/>
      <c r="H29" s="464"/>
      <c r="I29" s="464"/>
      <c r="J29" s="464"/>
      <c r="K29" s="464"/>
      <c r="L29" s="412"/>
      <c r="M29" s="393"/>
      <c r="N29" s="393"/>
      <c r="O29" s="393"/>
      <c r="P29" s="393"/>
      <c r="Q29" s="393"/>
      <c r="R29" s="393"/>
      <c r="S29" s="393"/>
      <c r="T29" s="393"/>
      <c r="U29" s="393"/>
      <c r="V29" s="393"/>
    </row>
    <row r="30" spans="1:22" ht="38.25" customHeight="1">
      <c r="A30" s="431">
        <v>7</v>
      </c>
      <c r="B30" s="459" t="s">
        <v>578</v>
      </c>
      <c r="C30" s="455" t="s">
        <v>322</v>
      </c>
      <c r="D30" s="430"/>
      <c r="E30" s="464"/>
      <c r="F30" s="464"/>
      <c r="G30" s="464"/>
      <c r="H30" s="461"/>
      <c r="I30" s="461"/>
      <c r="J30" s="461"/>
      <c r="K30" s="431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</row>
    <row r="31" spans="1:22" ht="38.25" customHeight="1">
      <c r="A31" s="431">
        <v>8</v>
      </c>
      <c r="B31" s="459" t="s">
        <v>395</v>
      </c>
      <c r="C31" s="455" t="s">
        <v>322</v>
      </c>
      <c r="D31" s="430"/>
      <c r="E31" s="464"/>
      <c r="F31" s="464"/>
      <c r="G31" s="464"/>
      <c r="H31" s="464"/>
      <c r="I31" s="464"/>
      <c r="J31" s="464"/>
      <c r="K31" s="431"/>
      <c r="L31" s="393"/>
      <c r="M31" s="393"/>
      <c r="N31" s="393"/>
      <c r="O31" s="393"/>
      <c r="P31" s="393"/>
      <c r="Q31" s="393"/>
      <c r="R31" s="412"/>
      <c r="S31" s="412"/>
      <c r="T31" s="412"/>
      <c r="U31" s="412"/>
      <c r="V31" s="412"/>
    </row>
    <row r="32" spans="1:22" ht="37.5" customHeight="1">
      <c r="A32" s="431">
        <v>9</v>
      </c>
      <c r="B32" s="459" t="s">
        <v>396</v>
      </c>
      <c r="C32" s="455" t="s">
        <v>322</v>
      </c>
      <c r="D32" s="430"/>
      <c r="E32" s="464"/>
      <c r="F32" s="464"/>
      <c r="G32" s="464"/>
      <c r="H32" s="461"/>
      <c r="I32" s="461"/>
      <c r="J32" s="461"/>
      <c r="K32" s="431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</row>
    <row r="33" spans="1:22" ht="42" customHeight="1">
      <c r="A33" s="431">
        <v>10</v>
      </c>
      <c r="B33" s="459" t="s">
        <v>487</v>
      </c>
      <c r="C33" s="455" t="s">
        <v>322</v>
      </c>
      <c r="D33" s="430"/>
      <c r="E33" s="464"/>
      <c r="F33" s="464"/>
      <c r="G33" s="464"/>
      <c r="H33" s="464"/>
      <c r="I33" s="464"/>
      <c r="J33" s="461"/>
      <c r="K33" s="431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</row>
    <row r="34" spans="1:11" ht="16.5">
      <c r="A34" s="421"/>
      <c r="B34" s="440"/>
      <c r="C34" s="441"/>
      <c r="D34" s="44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646" t="s">
        <v>524</v>
      </c>
      <c r="C35" s="646"/>
      <c r="D35" s="646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1"/>
      <c r="D36" s="44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1"/>
      <c r="D37" s="44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4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4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4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4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4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4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4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4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4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4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4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4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4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4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4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4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1"/>
      <c r="D54" s="44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1"/>
      <c r="D55" s="44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1"/>
      <c r="D56" s="44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1"/>
      <c r="D57" s="44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1"/>
      <c r="D58" s="44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1"/>
      <c r="D59" s="44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1"/>
      <c r="D60" s="44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1"/>
      <c r="D61" s="44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4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4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4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4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4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4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4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4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4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4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4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4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4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4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4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4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4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4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4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4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4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4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4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4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4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4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4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4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4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4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4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4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4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4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4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4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4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4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4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4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4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4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4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4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4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4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4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4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4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4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4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4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4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4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4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4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4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4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4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4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4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4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4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4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4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4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4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4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4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4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4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4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4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4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4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4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4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4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4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4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4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4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4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4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4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4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4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4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4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4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4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4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4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4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4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4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4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4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4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4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4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4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4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4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4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4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4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4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4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4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4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4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4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4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4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4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4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4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4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4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4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4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4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4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4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4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4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4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4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4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4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4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4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4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4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4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4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4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4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4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4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4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4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4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4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4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4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4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4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4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4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4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4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4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4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4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4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4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4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4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4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4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4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4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4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4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4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4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4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4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4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4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4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4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4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4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4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4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4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4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41"/>
      <c r="E242" s="442"/>
      <c r="F242" s="442"/>
      <c r="G242" s="442"/>
      <c r="H242" s="442"/>
      <c r="I242" s="442"/>
      <c r="J242" s="442"/>
      <c r="K242" s="442"/>
    </row>
  </sheetData>
  <sheetProtection/>
  <mergeCells count="5">
    <mergeCell ref="R21:V21"/>
    <mergeCell ref="B1:K1"/>
    <mergeCell ref="B35:D35"/>
    <mergeCell ref="A2:K2"/>
    <mergeCell ref="A3:K3"/>
  </mergeCells>
  <printOptions horizontalCentered="1"/>
  <pageMargins left="0.7086614173228347" right="0.4724409448818898" top="0.7480314960629921" bottom="0.8661417322834646" header="0.5118110236220472" footer="0.5905511811023623"/>
  <pageSetup fitToHeight="0" fitToWidth="1" horizontalDpi="600" verticalDpi="600" orientation="landscape" paperSize="9" scale="73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7" customWidth="1"/>
    <col min="4" max="4" width="14.57421875" style="391" customWidth="1"/>
    <col min="5" max="7" width="13.140625" style="370" customWidth="1"/>
    <col min="8" max="8" width="13.140625" style="391" customWidth="1"/>
    <col min="9" max="10" width="15.421875" style="370" customWidth="1"/>
    <col min="11" max="11" width="20.57421875" style="370" customWidth="1"/>
    <col min="12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0" customHeight="1">
      <c r="A2" s="670" t="s">
        <v>477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9" customHeight="1">
      <c r="A3" s="670" t="s">
        <v>518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32.25" customHeight="1">
      <c r="A4" s="421"/>
      <c r="B4" s="440"/>
      <c r="C4" s="441"/>
      <c r="D4" s="421"/>
      <c r="E4" s="442"/>
      <c r="F4" s="442"/>
      <c r="G4" s="442"/>
      <c r="H4" s="421"/>
      <c r="I4" s="442"/>
      <c r="J4" s="672"/>
      <c r="K4" s="672"/>
    </row>
    <row r="5" spans="1:11" s="388" customFormat="1" ht="66">
      <c r="A5" s="451" t="s">
        <v>0</v>
      </c>
      <c r="B5" s="451" t="s">
        <v>406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536</v>
      </c>
    </row>
    <row r="6" spans="1:11" s="368" customFormat="1" ht="52.5" customHeight="1">
      <c r="A6" s="427"/>
      <c r="B6" s="422" t="s">
        <v>225</v>
      </c>
      <c r="C6" s="455" t="s">
        <v>619</v>
      </c>
      <c r="D6" s="430"/>
      <c r="E6" s="473"/>
      <c r="F6" s="476"/>
      <c r="G6" s="475"/>
      <c r="H6" s="474"/>
      <c r="I6" s="477"/>
      <c r="J6" s="476"/>
      <c r="K6" s="475"/>
    </row>
    <row r="7" spans="1:11" s="389" customFormat="1" ht="52.5" customHeight="1">
      <c r="A7" s="465"/>
      <c r="B7" s="432" t="s">
        <v>541</v>
      </c>
      <c r="C7" s="455" t="s">
        <v>322</v>
      </c>
      <c r="D7" s="468"/>
      <c r="E7" s="478"/>
      <c r="F7" s="469"/>
      <c r="G7" s="486"/>
      <c r="H7" s="469"/>
      <c r="I7" s="478"/>
      <c r="J7" s="469"/>
      <c r="K7" s="486"/>
    </row>
    <row r="8" spans="1:11" s="389" customFormat="1" ht="35.25" customHeight="1">
      <c r="A8" s="465"/>
      <c r="B8" s="467" t="s">
        <v>360</v>
      </c>
      <c r="C8" s="455" t="s">
        <v>322</v>
      </c>
      <c r="D8" s="468"/>
      <c r="E8" s="478"/>
      <c r="F8" s="469"/>
      <c r="G8" s="486"/>
      <c r="H8" s="469"/>
      <c r="I8" s="478"/>
      <c r="J8" s="469"/>
      <c r="K8" s="486"/>
    </row>
    <row r="9" spans="1:11" s="389" customFormat="1" ht="45" customHeight="1">
      <c r="A9" s="465"/>
      <c r="B9" s="432" t="s">
        <v>542</v>
      </c>
      <c r="C9" s="455" t="s">
        <v>322</v>
      </c>
      <c r="D9" s="468"/>
      <c r="E9" s="478"/>
      <c r="F9" s="469"/>
      <c r="G9" s="486"/>
      <c r="H9" s="469"/>
      <c r="I9" s="478"/>
      <c r="J9" s="469"/>
      <c r="K9" s="486"/>
    </row>
    <row r="10" spans="1:11" s="389" customFormat="1" ht="35.25" customHeight="1">
      <c r="A10" s="465"/>
      <c r="B10" s="467" t="s">
        <v>360</v>
      </c>
      <c r="C10" s="455" t="s">
        <v>322</v>
      </c>
      <c r="D10" s="468"/>
      <c r="E10" s="478"/>
      <c r="F10" s="469"/>
      <c r="G10" s="486"/>
      <c r="H10" s="469"/>
      <c r="I10" s="478"/>
      <c r="J10" s="469"/>
      <c r="K10" s="486"/>
    </row>
    <row r="11" spans="1:11" s="368" customFormat="1" ht="45" customHeight="1">
      <c r="A11" s="427">
        <v>1</v>
      </c>
      <c r="B11" s="428" t="s">
        <v>407</v>
      </c>
      <c r="C11" s="455" t="s">
        <v>619</v>
      </c>
      <c r="D11" s="430"/>
      <c r="E11" s="473"/>
      <c r="F11" s="476"/>
      <c r="G11" s="475"/>
      <c r="H11" s="476"/>
      <c r="I11" s="477"/>
      <c r="J11" s="476"/>
      <c r="K11" s="488"/>
    </row>
    <row r="12" spans="1:11" s="389" customFormat="1" ht="26.25" customHeight="1">
      <c r="A12" s="465"/>
      <c r="B12" s="467" t="s">
        <v>408</v>
      </c>
      <c r="C12" s="455" t="s">
        <v>322</v>
      </c>
      <c r="D12" s="468"/>
      <c r="E12" s="487"/>
      <c r="F12" s="487"/>
      <c r="G12" s="487"/>
      <c r="H12" s="469"/>
      <c r="I12" s="478"/>
      <c r="J12" s="469"/>
      <c r="K12" s="486"/>
    </row>
    <row r="13" spans="1:11" s="389" customFormat="1" ht="26.25" customHeight="1">
      <c r="A13" s="465"/>
      <c r="B13" s="467" t="s">
        <v>360</v>
      </c>
      <c r="C13" s="455" t="s">
        <v>322</v>
      </c>
      <c r="D13" s="468"/>
      <c r="E13" s="478"/>
      <c r="F13" s="469"/>
      <c r="G13" s="486"/>
      <c r="H13" s="469"/>
      <c r="I13" s="478"/>
      <c r="J13" s="469"/>
      <c r="K13" s="486"/>
    </row>
    <row r="14" spans="1:11" s="368" customFormat="1" ht="36.75" customHeight="1">
      <c r="A14" s="427">
        <v>2</v>
      </c>
      <c r="B14" s="424" t="s">
        <v>409</v>
      </c>
      <c r="C14" s="455" t="s">
        <v>619</v>
      </c>
      <c r="D14" s="430"/>
      <c r="E14" s="477"/>
      <c r="F14" s="476"/>
      <c r="G14" s="488"/>
      <c r="H14" s="476"/>
      <c r="I14" s="477"/>
      <c r="J14" s="476"/>
      <c r="K14" s="488"/>
    </row>
    <row r="15" spans="1:11" s="389" customFormat="1" ht="30.75" customHeight="1">
      <c r="A15" s="465"/>
      <c r="B15" s="467" t="s">
        <v>408</v>
      </c>
      <c r="C15" s="455" t="s">
        <v>322</v>
      </c>
      <c r="D15" s="468"/>
      <c r="E15" s="478"/>
      <c r="F15" s="469"/>
      <c r="G15" s="486"/>
      <c r="H15" s="469"/>
      <c r="I15" s="478"/>
      <c r="J15" s="469"/>
      <c r="K15" s="486"/>
    </row>
    <row r="16" spans="1:11" s="389" customFormat="1" ht="30.75" customHeight="1">
      <c r="A16" s="465"/>
      <c r="B16" s="467" t="s">
        <v>360</v>
      </c>
      <c r="C16" s="455" t="s">
        <v>322</v>
      </c>
      <c r="D16" s="468"/>
      <c r="E16" s="487"/>
      <c r="F16" s="487"/>
      <c r="G16" s="487"/>
      <c r="H16" s="469"/>
      <c r="I16" s="478"/>
      <c r="J16" s="469"/>
      <c r="K16" s="486"/>
    </row>
    <row r="17" spans="1:11" s="368" customFormat="1" ht="41.25" customHeight="1">
      <c r="A17" s="427">
        <v>3</v>
      </c>
      <c r="B17" s="424" t="s">
        <v>410</v>
      </c>
      <c r="C17" s="455" t="s">
        <v>619</v>
      </c>
      <c r="D17" s="430"/>
      <c r="E17" s="477"/>
      <c r="F17" s="476"/>
      <c r="G17" s="488"/>
      <c r="H17" s="476"/>
      <c r="I17" s="477"/>
      <c r="J17" s="476"/>
      <c r="K17" s="488"/>
    </row>
    <row r="18" spans="1:11" s="389" customFormat="1" ht="32.25" customHeight="1">
      <c r="A18" s="465"/>
      <c r="B18" s="467" t="s">
        <v>408</v>
      </c>
      <c r="C18" s="455" t="s">
        <v>322</v>
      </c>
      <c r="D18" s="468"/>
      <c r="E18" s="478"/>
      <c r="F18" s="469"/>
      <c r="G18" s="486"/>
      <c r="H18" s="469"/>
      <c r="I18" s="478"/>
      <c r="J18" s="469"/>
      <c r="K18" s="486"/>
    </row>
    <row r="19" spans="1:11" s="389" customFormat="1" ht="32.25" customHeight="1">
      <c r="A19" s="465"/>
      <c r="B19" s="467" t="s">
        <v>360</v>
      </c>
      <c r="C19" s="455" t="s">
        <v>322</v>
      </c>
      <c r="D19" s="468"/>
      <c r="E19" s="478"/>
      <c r="F19" s="469"/>
      <c r="G19" s="486"/>
      <c r="H19" s="469"/>
      <c r="I19" s="478"/>
      <c r="J19" s="469"/>
      <c r="K19" s="486"/>
    </row>
    <row r="20" spans="1:11" s="368" customFormat="1" ht="40.5" customHeight="1">
      <c r="A20" s="427">
        <v>4</v>
      </c>
      <c r="B20" s="424" t="s">
        <v>411</v>
      </c>
      <c r="C20" s="455" t="s">
        <v>619</v>
      </c>
      <c r="D20" s="430"/>
      <c r="E20" s="477"/>
      <c r="F20" s="476"/>
      <c r="G20" s="488"/>
      <c r="H20" s="476"/>
      <c r="I20" s="477"/>
      <c r="J20" s="476"/>
      <c r="K20" s="488"/>
    </row>
    <row r="21" spans="1:11" ht="30.75" customHeight="1">
      <c r="A21" s="431"/>
      <c r="B21" s="455" t="s">
        <v>408</v>
      </c>
      <c r="C21" s="455" t="s">
        <v>322</v>
      </c>
      <c r="D21" s="463"/>
      <c r="E21" s="483"/>
      <c r="F21" s="464"/>
      <c r="G21" s="464"/>
      <c r="H21" s="464"/>
      <c r="I21" s="483"/>
      <c r="J21" s="464"/>
      <c r="K21" s="485"/>
    </row>
    <row r="22" spans="1:11" ht="30.75" customHeight="1">
      <c r="A22" s="431"/>
      <c r="B22" s="455" t="s">
        <v>360</v>
      </c>
      <c r="C22" s="455" t="s">
        <v>322</v>
      </c>
      <c r="D22" s="463"/>
      <c r="E22" s="483"/>
      <c r="F22" s="464"/>
      <c r="G22" s="485"/>
      <c r="H22" s="464"/>
      <c r="I22" s="483"/>
      <c r="J22" s="464"/>
      <c r="K22" s="485"/>
    </row>
    <row r="23" spans="1:11" s="368" customFormat="1" ht="42.75" customHeight="1">
      <c r="A23" s="427">
        <v>5</v>
      </c>
      <c r="B23" s="428" t="s">
        <v>412</v>
      </c>
      <c r="C23" s="455" t="s">
        <v>619</v>
      </c>
      <c r="D23" s="430"/>
      <c r="E23" s="477"/>
      <c r="F23" s="476"/>
      <c r="G23" s="488"/>
      <c r="H23" s="476"/>
      <c r="I23" s="477"/>
      <c r="J23" s="476"/>
      <c r="K23" s="476"/>
    </row>
    <row r="24" spans="1:11" s="389" customFormat="1" ht="39.75" customHeight="1">
      <c r="A24" s="465"/>
      <c r="B24" s="467" t="s">
        <v>408</v>
      </c>
      <c r="C24" s="455" t="s">
        <v>322</v>
      </c>
      <c r="D24" s="468"/>
      <c r="E24" s="478"/>
      <c r="F24" s="469"/>
      <c r="G24" s="486"/>
      <c r="H24" s="469"/>
      <c r="I24" s="478"/>
      <c r="J24" s="469"/>
      <c r="K24" s="469"/>
    </row>
    <row r="25" spans="1:11" s="389" customFormat="1" ht="39" customHeight="1">
      <c r="A25" s="465"/>
      <c r="B25" s="467" t="s">
        <v>360</v>
      </c>
      <c r="C25" s="455" t="s">
        <v>322</v>
      </c>
      <c r="D25" s="468"/>
      <c r="E25" s="478"/>
      <c r="F25" s="469"/>
      <c r="G25" s="486"/>
      <c r="H25" s="469"/>
      <c r="I25" s="478"/>
      <c r="J25" s="469"/>
      <c r="K25" s="469"/>
    </row>
    <row r="26" spans="1:11" s="368" customFormat="1" ht="34.5" customHeight="1">
      <c r="A26" s="427">
        <v>6</v>
      </c>
      <c r="B26" s="424" t="s">
        <v>538</v>
      </c>
      <c r="C26" s="455" t="s">
        <v>619</v>
      </c>
      <c r="D26" s="430"/>
      <c r="E26" s="477"/>
      <c r="F26" s="476"/>
      <c r="G26" s="488"/>
      <c r="H26" s="476"/>
      <c r="I26" s="477"/>
      <c r="J26" s="476"/>
      <c r="K26" s="488"/>
    </row>
    <row r="27" spans="1:11" s="389" customFormat="1" ht="32.25" customHeight="1">
      <c r="A27" s="465"/>
      <c r="B27" s="467" t="s">
        <v>408</v>
      </c>
      <c r="C27" s="455" t="s">
        <v>322</v>
      </c>
      <c r="D27" s="468"/>
      <c r="E27" s="478"/>
      <c r="F27" s="469"/>
      <c r="G27" s="486"/>
      <c r="H27" s="469"/>
      <c r="I27" s="478"/>
      <c r="J27" s="469"/>
      <c r="K27" s="486"/>
    </row>
    <row r="28" spans="1:11" s="389" customFormat="1" ht="32.25" customHeight="1">
      <c r="A28" s="465"/>
      <c r="B28" s="467" t="s">
        <v>360</v>
      </c>
      <c r="C28" s="455" t="s">
        <v>322</v>
      </c>
      <c r="D28" s="468"/>
      <c r="E28" s="478"/>
      <c r="F28" s="469"/>
      <c r="G28" s="486"/>
      <c r="H28" s="469"/>
      <c r="I28" s="478"/>
      <c r="J28" s="469"/>
      <c r="K28" s="486"/>
    </row>
    <row r="29" spans="1:11" s="368" customFormat="1" ht="36.75" customHeight="1">
      <c r="A29" s="427">
        <v>7</v>
      </c>
      <c r="B29" s="424" t="s">
        <v>413</v>
      </c>
      <c r="C29" s="455" t="s">
        <v>619</v>
      </c>
      <c r="D29" s="430"/>
      <c r="E29" s="578"/>
      <c r="F29" s="476"/>
      <c r="G29" s="488"/>
      <c r="H29" s="579"/>
      <c r="I29" s="578"/>
      <c r="J29" s="476"/>
      <c r="K29" s="488"/>
    </row>
    <row r="30" spans="1:11" s="389" customFormat="1" ht="37.5" customHeight="1">
      <c r="A30" s="465"/>
      <c r="B30" s="467" t="s">
        <v>408</v>
      </c>
      <c r="C30" s="455" t="s">
        <v>6</v>
      </c>
      <c r="D30" s="465"/>
      <c r="E30" s="478"/>
      <c r="F30" s="469"/>
      <c r="G30" s="486"/>
      <c r="H30" s="469"/>
      <c r="I30" s="478"/>
      <c r="J30" s="469"/>
      <c r="K30" s="486"/>
    </row>
    <row r="31" spans="1:11" s="389" customFormat="1" ht="32.25" customHeight="1">
      <c r="A31" s="465"/>
      <c r="B31" s="467" t="s">
        <v>360</v>
      </c>
      <c r="C31" s="455" t="s">
        <v>322</v>
      </c>
      <c r="D31" s="468"/>
      <c r="E31" s="478"/>
      <c r="F31" s="469"/>
      <c r="G31" s="486"/>
      <c r="H31" s="469"/>
      <c r="I31" s="478"/>
      <c r="J31" s="469"/>
      <c r="K31" s="486"/>
    </row>
    <row r="32" spans="1:11" ht="39" customHeight="1">
      <c r="A32" s="421"/>
      <c r="B32" s="641" t="s">
        <v>540</v>
      </c>
      <c r="C32" s="641"/>
      <c r="D32" s="641"/>
      <c r="E32" s="641"/>
      <c r="F32" s="641"/>
      <c r="G32" s="641"/>
      <c r="H32" s="641"/>
      <c r="I32" s="641"/>
      <c r="J32" s="641"/>
      <c r="K32" s="641"/>
    </row>
    <row r="33" spans="1:11" ht="27" customHeight="1">
      <c r="A33" s="421"/>
      <c r="B33" s="671" t="s">
        <v>539</v>
      </c>
      <c r="C33" s="671"/>
      <c r="D33" s="671"/>
      <c r="E33" s="671"/>
      <c r="F33" s="671"/>
      <c r="G33" s="442"/>
      <c r="H33" s="421"/>
      <c r="I33" s="442"/>
      <c r="J33" s="442"/>
      <c r="K33" s="442"/>
    </row>
    <row r="34" spans="1:11" ht="16.5">
      <c r="A34" s="421"/>
      <c r="C34" s="441"/>
      <c r="D34" s="421"/>
      <c r="E34" s="442"/>
      <c r="F34" s="442"/>
      <c r="G34" s="442"/>
      <c r="H34" s="421"/>
      <c r="I34" s="442"/>
      <c r="J34" s="442"/>
      <c r="K34" s="442"/>
    </row>
    <row r="35" spans="1:11" ht="16.5">
      <c r="A35" s="421"/>
      <c r="B35" s="440"/>
      <c r="C35" s="441"/>
      <c r="D35" s="421"/>
      <c r="E35" s="442"/>
      <c r="F35" s="442"/>
      <c r="G35" s="442"/>
      <c r="H35" s="421"/>
      <c r="I35" s="442"/>
      <c r="J35" s="442"/>
      <c r="K35" s="442"/>
    </row>
    <row r="36" spans="1:11" ht="16.5">
      <c r="A36" s="421"/>
      <c r="B36" s="440"/>
      <c r="C36" s="441"/>
      <c r="D36" s="421"/>
      <c r="E36" s="442"/>
      <c r="F36" s="442"/>
      <c r="G36" s="442"/>
      <c r="H36" s="421"/>
      <c r="I36" s="442"/>
      <c r="J36" s="442"/>
      <c r="K36" s="442"/>
    </row>
    <row r="37" spans="1:11" ht="16.5">
      <c r="A37" s="421"/>
      <c r="B37" s="440"/>
      <c r="C37" s="441"/>
      <c r="D37" s="421"/>
      <c r="E37" s="442"/>
      <c r="F37" s="442"/>
      <c r="G37" s="442"/>
      <c r="H37" s="421"/>
      <c r="I37" s="442"/>
      <c r="J37" s="442"/>
      <c r="K37" s="442"/>
    </row>
    <row r="38" spans="1:11" ht="16.5">
      <c r="A38" s="421"/>
      <c r="B38" s="440"/>
      <c r="C38" s="441"/>
      <c r="D38" s="421"/>
      <c r="E38" s="442"/>
      <c r="F38" s="442"/>
      <c r="G38" s="442"/>
      <c r="H38" s="421"/>
      <c r="I38" s="442"/>
      <c r="J38" s="442"/>
      <c r="K38" s="442"/>
    </row>
    <row r="39" spans="1:11" ht="16.5">
      <c r="A39" s="421"/>
      <c r="B39" s="440"/>
      <c r="C39" s="441"/>
      <c r="D39" s="421"/>
      <c r="E39" s="442"/>
      <c r="F39" s="442"/>
      <c r="G39" s="442"/>
      <c r="H39" s="421"/>
      <c r="I39" s="442"/>
      <c r="J39" s="442"/>
      <c r="K39" s="442"/>
    </row>
    <row r="40" spans="1:11" ht="16.5">
      <c r="A40" s="421"/>
      <c r="B40" s="440"/>
      <c r="C40" s="441"/>
      <c r="D40" s="421"/>
      <c r="E40" s="442"/>
      <c r="F40" s="442"/>
      <c r="G40" s="442"/>
      <c r="H40" s="421"/>
      <c r="I40" s="442"/>
      <c r="J40" s="442"/>
      <c r="K40" s="442"/>
    </row>
    <row r="41" spans="1:11" ht="16.5">
      <c r="A41" s="421"/>
      <c r="B41" s="440"/>
      <c r="C41" s="441"/>
      <c r="D41" s="421"/>
      <c r="E41" s="442"/>
      <c r="F41" s="442"/>
      <c r="G41" s="442"/>
      <c r="H41" s="421"/>
      <c r="I41" s="442"/>
      <c r="J41" s="442"/>
      <c r="K41" s="442"/>
    </row>
    <row r="42" spans="1:11" ht="16.5">
      <c r="A42" s="421"/>
      <c r="B42" s="440"/>
      <c r="C42" s="441"/>
      <c r="D42" s="421"/>
      <c r="E42" s="442"/>
      <c r="F42" s="442"/>
      <c r="G42" s="442"/>
      <c r="H42" s="421"/>
      <c r="I42" s="442"/>
      <c r="J42" s="442"/>
      <c r="K42" s="442"/>
    </row>
    <row r="43" spans="1:11" ht="16.5">
      <c r="A43" s="421"/>
      <c r="B43" s="440"/>
      <c r="C43" s="441"/>
      <c r="D43" s="421"/>
      <c r="E43" s="442"/>
      <c r="F43" s="442"/>
      <c r="G43" s="442"/>
      <c r="H43" s="421"/>
      <c r="I43" s="442"/>
      <c r="J43" s="442"/>
      <c r="K43" s="442"/>
    </row>
    <row r="44" spans="1:11" ht="16.5">
      <c r="A44" s="421"/>
      <c r="B44" s="440"/>
      <c r="C44" s="441"/>
      <c r="D44" s="421"/>
      <c r="E44" s="442"/>
      <c r="F44" s="442"/>
      <c r="G44" s="442"/>
      <c r="H44" s="421"/>
      <c r="I44" s="442"/>
      <c r="J44" s="442"/>
      <c r="K44" s="442"/>
    </row>
    <row r="45" spans="1:11" ht="16.5">
      <c r="A45" s="421"/>
      <c r="B45" s="440"/>
      <c r="C45" s="441"/>
      <c r="D45" s="421"/>
      <c r="E45" s="442"/>
      <c r="F45" s="442"/>
      <c r="G45" s="442"/>
      <c r="H45" s="421"/>
      <c r="I45" s="442"/>
      <c r="J45" s="442"/>
      <c r="K45" s="442"/>
    </row>
    <row r="46" spans="1:11" ht="16.5">
      <c r="A46" s="421"/>
      <c r="B46" s="440"/>
      <c r="C46" s="441"/>
      <c r="D46" s="421"/>
      <c r="E46" s="442"/>
      <c r="F46" s="442"/>
      <c r="G46" s="442"/>
      <c r="H46" s="421"/>
      <c r="I46" s="442"/>
      <c r="J46" s="442"/>
      <c r="K46" s="442"/>
    </row>
    <row r="47" spans="1:11" ht="16.5">
      <c r="A47" s="421"/>
      <c r="B47" s="440"/>
      <c r="C47" s="441"/>
      <c r="D47" s="421"/>
      <c r="E47" s="442"/>
      <c r="F47" s="442"/>
      <c r="G47" s="442"/>
      <c r="H47" s="421"/>
      <c r="I47" s="442"/>
      <c r="J47" s="442"/>
      <c r="K47" s="442"/>
    </row>
    <row r="48" spans="1:11" ht="16.5">
      <c r="A48" s="421"/>
      <c r="B48" s="440"/>
      <c r="C48" s="441"/>
      <c r="D48" s="421"/>
      <c r="E48" s="442"/>
      <c r="F48" s="442"/>
      <c r="G48" s="442"/>
      <c r="H48" s="421"/>
      <c r="I48" s="442"/>
      <c r="J48" s="442"/>
      <c r="K48" s="442"/>
    </row>
    <row r="49" spans="1:11" ht="16.5">
      <c r="A49" s="421"/>
      <c r="B49" s="440"/>
      <c r="C49" s="441"/>
      <c r="D49" s="421"/>
      <c r="E49" s="442"/>
      <c r="F49" s="442"/>
      <c r="G49" s="442"/>
      <c r="H49" s="421"/>
      <c r="I49" s="442"/>
      <c r="J49" s="442"/>
      <c r="K49" s="442"/>
    </row>
    <row r="50" spans="1:11" ht="16.5">
      <c r="A50" s="421"/>
      <c r="B50" s="440"/>
      <c r="C50" s="441"/>
      <c r="D50" s="421"/>
      <c r="E50" s="442"/>
      <c r="F50" s="442"/>
      <c r="G50" s="442"/>
      <c r="H50" s="421"/>
      <c r="I50" s="442"/>
      <c r="J50" s="442"/>
      <c r="K50" s="442"/>
    </row>
    <row r="51" spans="1:11" ht="16.5">
      <c r="A51" s="421"/>
      <c r="B51" s="440"/>
      <c r="C51" s="441"/>
      <c r="D51" s="421"/>
      <c r="E51" s="442"/>
      <c r="F51" s="442"/>
      <c r="G51" s="442"/>
      <c r="H51" s="421"/>
      <c r="I51" s="442"/>
      <c r="J51" s="442"/>
      <c r="K51" s="442"/>
    </row>
    <row r="52" spans="1:11" ht="16.5">
      <c r="A52" s="421"/>
      <c r="B52" s="440"/>
      <c r="C52" s="441"/>
      <c r="D52" s="421"/>
      <c r="E52" s="442"/>
      <c r="F52" s="442"/>
      <c r="G52" s="442"/>
      <c r="H52" s="421"/>
      <c r="I52" s="442"/>
      <c r="J52" s="442"/>
      <c r="K52" s="442"/>
    </row>
    <row r="53" spans="1:11" ht="16.5">
      <c r="A53" s="421"/>
      <c r="B53" s="440"/>
      <c r="C53" s="441"/>
      <c r="D53" s="421"/>
      <c r="E53" s="442"/>
      <c r="F53" s="442"/>
      <c r="G53" s="442"/>
      <c r="H53" s="421"/>
      <c r="I53" s="442"/>
      <c r="J53" s="442"/>
      <c r="K53" s="442"/>
    </row>
    <row r="54" spans="1:11" ht="16.5">
      <c r="A54" s="421"/>
      <c r="B54" s="440"/>
      <c r="C54" s="441"/>
      <c r="D54" s="421"/>
      <c r="E54" s="442"/>
      <c r="F54" s="442"/>
      <c r="G54" s="442"/>
      <c r="H54" s="421"/>
      <c r="I54" s="442"/>
      <c r="J54" s="442"/>
      <c r="K54" s="442"/>
    </row>
    <row r="55" spans="1:11" ht="16.5">
      <c r="A55" s="421"/>
      <c r="B55" s="440"/>
      <c r="C55" s="441"/>
      <c r="D55" s="421"/>
      <c r="E55" s="442"/>
      <c r="F55" s="442"/>
      <c r="G55" s="442"/>
      <c r="H55" s="421"/>
      <c r="I55" s="442"/>
      <c r="J55" s="442"/>
      <c r="K55" s="442"/>
    </row>
    <row r="56" spans="1:11" ht="16.5">
      <c r="A56" s="421"/>
      <c r="B56" s="440"/>
      <c r="C56" s="441"/>
      <c r="D56" s="421"/>
      <c r="E56" s="442"/>
      <c r="F56" s="442"/>
      <c r="G56" s="442"/>
      <c r="H56" s="421"/>
      <c r="I56" s="442"/>
      <c r="J56" s="442"/>
      <c r="K56" s="442"/>
    </row>
    <row r="57" spans="1:11" ht="16.5">
      <c r="A57" s="421"/>
      <c r="B57" s="440"/>
      <c r="C57" s="441"/>
      <c r="D57" s="421"/>
      <c r="E57" s="442"/>
      <c r="F57" s="442"/>
      <c r="G57" s="442"/>
      <c r="H57" s="421"/>
      <c r="I57" s="442"/>
      <c r="J57" s="442"/>
      <c r="K57" s="442"/>
    </row>
    <row r="58" spans="1:11" ht="16.5">
      <c r="A58" s="421"/>
      <c r="B58" s="440"/>
      <c r="C58" s="441"/>
      <c r="D58" s="421"/>
      <c r="E58" s="442"/>
      <c r="F58" s="442"/>
      <c r="G58" s="442"/>
      <c r="H58" s="421"/>
      <c r="I58" s="442"/>
      <c r="J58" s="442"/>
      <c r="K58" s="442"/>
    </row>
    <row r="59" spans="1:11" ht="16.5">
      <c r="A59" s="421"/>
      <c r="B59" s="440"/>
      <c r="C59" s="441"/>
      <c r="D59" s="421"/>
      <c r="E59" s="442"/>
      <c r="F59" s="442"/>
      <c r="G59" s="442"/>
      <c r="H59" s="421"/>
      <c r="I59" s="442"/>
      <c r="J59" s="442"/>
      <c r="K59" s="442"/>
    </row>
    <row r="60" spans="1:11" ht="16.5">
      <c r="A60" s="421"/>
      <c r="B60" s="440"/>
      <c r="C60" s="441"/>
      <c r="D60" s="421"/>
      <c r="E60" s="442"/>
      <c r="F60" s="442"/>
      <c r="G60" s="442"/>
      <c r="H60" s="421"/>
      <c r="I60" s="442"/>
      <c r="J60" s="442"/>
      <c r="K60" s="442"/>
    </row>
    <row r="61" spans="1:11" ht="16.5">
      <c r="A61" s="421"/>
      <c r="B61" s="440"/>
      <c r="C61" s="441"/>
      <c r="D61" s="421"/>
      <c r="E61" s="442"/>
      <c r="F61" s="442"/>
      <c r="G61" s="442"/>
      <c r="H61" s="421"/>
      <c r="I61" s="442"/>
      <c r="J61" s="442"/>
      <c r="K61" s="442"/>
    </row>
    <row r="62" spans="1:11" ht="16.5">
      <c r="A62" s="421"/>
      <c r="B62" s="440"/>
      <c r="C62" s="441"/>
      <c r="D62" s="421"/>
      <c r="E62" s="442"/>
      <c r="F62" s="442"/>
      <c r="G62" s="442"/>
      <c r="H62" s="421"/>
      <c r="I62" s="442"/>
      <c r="J62" s="442"/>
      <c r="K62" s="442"/>
    </row>
    <row r="63" spans="1:11" ht="16.5">
      <c r="A63" s="421"/>
      <c r="B63" s="440"/>
      <c r="C63" s="441"/>
      <c r="D63" s="421"/>
      <c r="E63" s="442"/>
      <c r="F63" s="442"/>
      <c r="G63" s="442"/>
      <c r="H63" s="421"/>
      <c r="I63" s="442"/>
      <c r="J63" s="442"/>
      <c r="K63" s="442"/>
    </row>
    <row r="64" spans="1:11" ht="16.5">
      <c r="A64" s="421"/>
      <c r="B64" s="440"/>
      <c r="C64" s="441"/>
      <c r="D64" s="421"/>
      <c r="E64" s="442"/>
      <c r="F64" s="442"/>
      <c r="G64" s="442"/>
      <c r="H64" s="421"/>
      <c r="I64" s="442"/>
      <c r="J64" s="442"/>
      <c r="K64" s="442"/>
    </row>
    <row r="65" spans="1:11" ht="16.5">
      <c r="A65" s="421"/>
      <c r="B65" s="440"/>
      <c r="C65" s="441"/>
      <c r="D65" s="421"/>
      <c r="E65" s="442"/>
      <c r="F65" s="442"/>
      <c r="G65" s="442"/>
      <c r="H65" s="421"/>
      <c r="I65" s="442"/>
      <c r="J65" s="442"/>
      <c r="K65" s="442"/>
    </row>
    <row r="66" spans="1:11" ht="16.5">
      <c r="A66" s="421"/>
      <c r="B66" s="440"/>
      <c r="C66" s="441"/>
      <c r="D66" s="421"/>
      <c r="E66" s="442"/>
      <c r="F66" s="442"/>
      <c r="G66" s="442"/>
      <c r="H66" s="421"/>
      <c r="I66" s="442"/>
      <c r="J66" s="442"/>
      <c r="K66" s="442"/>
    </row>
    <row r="67" spans="1:11" ht="16.5">
      <c r="A67" s="421"/>
      <c r="B67" s="440"/>
      <c r="C67" s="441"/>
      <c r="D67" s="421"/>
      <c r="E67" s="442"/>
      <c r="F67" s="442"/>
      <c r="G67" s="442"/>
      <c r="H67" s="421"/>
      <c r="I67" s="442"/>
      <c r="J67" s="442"/>
      <c r="K67" s="442"/>
    </row>
    <row r="68" spans="1:11" ht="16.5">
      <c r="A68" s="421"/>
      <c r="B68" s="440"/>
      <c r="C68" s="441"/>
      <c r="D68" s="421"/>
      <c r="E68" s="442"/>
      <c r="F68" s="442"/>
      <c r="G68" s="442"/>
      <c r="H68" s="421"/>
      <c r="I68" s="442"/>
      <c r="J68" s="442"/>
      <c r="K68" s="442"/>
    </row>
    <row r="69" spans="1:11" ht="16.5">
      <c r="A69" s="421"/>
      <c r="B69" s="440"/>
      <c r="C69" s="441"/>
      <c r="D69" s="421"/>
      <c r="E69" s="442"/>
      <c r="F69" s="442"/>
      <c r="G69" s="442"/>
      <c r="H69" s="421"/>
      <c r="I69" s="442"/>
      <c r="J69" s="442"/>
      <c r="K69" s="442"/>
    </row>
    <row r="70" spans="1:11" ht="16.5">
      <c r="A70" s="421"/>
      <c r="B70" s="440"/>
      <c r="C70" s="441"/>
      <c r="D70" s="421"/>
      <c r="E70" s="442"/>
      <c r="F70" s="442"/>
      <c r="G70" s="442"/>
      <c r="H70" s="421"/>
      <c r="I70" s="442"/>
      <c r="J70" s="442"/>
      <c r="K70" s="442"/>
    </row>
    <row r="71" spans="1:11" ht="16.5">
      <c r="A71" s="421"/>
      <c r="B71" s="440"/>
      <c r="C71" s="441"/>
      <c r="D71" s="421"/>
      <c r="E71" s="442"/>
      <c r="F71" s="442"/>
      <c r="G71" s="442"/>
      <c r="H71" s="421"/>
      <c r="I71" s="442"/>
      <c r="J71" s="442"/>
      <c r="K71" s="442"/>
    </row>
    <row r="72" spans="1:11" ht="16.5">
      <c r="A72" s="421"/>
      <c r="B72" s="440"/>
      <c r="C72" s="441"/>
      <c r="D72" s="421"/>
      <c r="E72" s="442"/>
      <c r="F72" s="442"/>
      <c r="G72" s="442"/>
      <c r="H72" s="421"/>
      <c r="I72" s="442"/>
      <c r="J72" s="442"/>
      <c r="K72" s="442"/>
    </row>
    <row r="73" spans="1:11" ht="16.5">
      <c r="A73" s="421"/>
      <c r="B73" s="440"/>
      <c r="C73" s="441"/>
      <c r="D73" s="421"/>
      <c r="E73" s="442"/>
      <c r="F73" s="442"/>
      <c r="G73" s="442"/>
      <c r="H73" s="421"/>
      <c r="I73" s="442"/>
      <c r="J73" s="442"/>
      <c r="K73" s="442"/>
    </row>
    <row r="74" spans="1:11" ht="16.5">
      <c r="A74" s="421"/>
      <c r="B74" s="440"/>
      <c r="C74" s="441"/>
      <c r="D74" s="421"/>
      <c r="E74" s="442"/>
      <c r="F74" s="442"/>
      <c r="G74" s="442"/>
      <c r="H74" s="421"/>
      <c r="I74" s="442"/>
      <c r="J74" s="442"/>
      <c r="K74" s="442"/>
    </row>
    <row r="75" spans="1:11" ht="16.5">
      <c r="A75" s="421"/>
      <c r="B75" s="440"/>
      <c r="C75" s="441"/>
      <c r="D75" s="421"/>
      <c r="E75" s="442"/>
      <c r="F75" s="442"/>
      <c r="G75" s="442"/>
      <c r="H75" s="421"/>
      <c r="I75" s="442"/>
      <c r="J75" s="442"/>
      <c r="K75" s="442"/>
    </row>
    <row r="76" spans="1:11" ht="16.5">
      <c r="A76" s="421"/>
      <c r="B76" s="440"/>
      <c r="C76" s="441"/>
      <c r="D76" s="421"/>
      <c r="E76" s="442"/>
      <c r="F76" s="442"/>
      <c r="G76" s="442"/>
      <c r="H76" s="421"/>
      <c r="I76" s="442"/>
      <c r="J76" s="442"/>
      <c r="K76" s="442"/>
    </row>
    <row r="77" spans="1:11" ht="16.5">
      <c r="A77" s="421"/>
      <c r="B77" s="440"/>
      <c r="C77" s="441"/>
      <c r="D77" s="421"/>
      <c r="E77" s="442"/>
      <c r="F77" s="442"/>
      <c r="G77" s="442"/>
      <c r="H77" s="421"/>
      <c r="I77" s="442"/>
      <c r="J77" s="442"/>
      <c r="K77" s="442"/>
    </row>
    <row r="78" spans="1:11" ht="16.5">
      <c r="A78" s="421"/>
      <c r="B78" s="440"/>
      <c r="C78" s="441"/>
      <c r="D78" s="421"/>
      <c r="E78" s="442"/>
      <c r="F78" s="442"/>
      <c r="G78" s="442"/>
      <c r="H78" s="421"/>
      <c r="I78" s="442"/>
      <c r="J78" s="442"/>
      <c r="K78" s="442"/>
    </row>
    <row r="79" spans="1:11" ht="16.5">
      <c r="A79" s="421"/>
      <c r="B79" s="440"/>
      <c r="C79" s="441"/>
      <c r="D79" s="421"/>
      <c r="E79" s="442"/>
      <c r="F79" s="442"/>
      <c r="G79" s="442"/>
      <c r="H79" s="421"/>
      <c r="I79" s="442"/>
      <c r="J79" s="442"/>
      <c r="K79" s="442"/>
    </row>
    <row r="80" spans="1:11" ht="16.5">
      <c r="A80" s="421"/>
      <c r="B80" s="440"/>
      <c r="C80" s="441"/>
      <c r="D80" s="421"/>
      <c r="E80" s="442"/>
      <c r="F80" s="442"/>
      <c r="G80" s="442"/>
      <c r="H80" s="421"/>
      <c r="I80" s="442"/>
      <c r="J80" s="442"/>
      <c r="K80" s="442"/>
    </row>
    <row r="81" spans="1:11" ht="16.5">
      <c r="A81" s="421"/>
      <c r="B81" s="440"/>
      <c r="C81" s="441"/>
      <c r="D81" s="421"/>
      <c r="E81" s="442"/>
      <c r="F81" s="442"/>
      <c r="G81" s="442"/>
      <c r="H81" s="421"/>
      <c r="I81" s="442"/>
      <c r="J81" s="442"/>
      <c r="K81" s="442"/>
    </row>
    <row r="82" spans="1:11" ht="16.5">
      <c r="A82" s="421"/>
      <c r="B82" s="440"/>
      <c r="C82" s="441"/>
      <c r="D82" s="421"/>
      <c r="E82" s="442"/>
      <c r="F82" s="442"/>
      <c r="G82" s="442"/>
      <c r="H82" s="421"/>
      <c r="I82" s="442"/>
      <c r="J82" s="442"/>
      <c r="K82" s="442"/>
    </row>
    <row r="83" spans="1:11" ht="16.5">
      <c r="A83" s="421"/>
      <c r="B83" s="440"/>
      <c r="C83" s="441"/>
      <c r="D83" s="421"/>
      <c r="E83" s="442"/>
      <c r="F83" s="442"/>
      <c r="G83" s="442"/>
      <c r="H83" s="421"/>
      <c r="I83" s="442"/>
      <c r="J83" s="442"/>
      <c r="K83" s="442"/>
    </row>
    <row r="84" spans="1:11" ht="16.5">
      <c r="A84" s="421"/>
      <c r="B84" s="440"/>
      <c r="C84" s="441"/>
      <c r="D84" s="421"/>
      <c r="E84" s="442"/>
      <c r="F84" s="442"/>
      <c r="G84" s="442"/>
      <c r="H84" s="421"/>
      <c r="I84" s="442"/>
      <c r="J84" s="442"/>
      <c r="K84" s="442"/>
    </row>
    <row r="85" spans="1:11" ht="16.5">
      <c r="A85" s="421"/>
      <c r="B85" s="440"/>
      <c r="C85" s="441"/>
      <c r="D85" s="421"/>
      <c r="E85" s="442"/>
      <c r="F85" s="442"/>
      <c r="G85" s="442"/>
      <c r="H85" s="421"/>
      <c r="I85" s="442"/>
      <c r="J85" s="442"/>
      <c r="K85" s="442"/>
    </row>
    <row r="86" spans="1:11" ht="16.5">
      <c r="A86" s="421"/>
      <c r="B86" s="440"/>
      <c r="C86" s="441"/>
      <c r="D86" s="421"/>
      <c r="E86" s="442"/>
      <c r="F86" s="442"/>
      <c r="G86" s="442"/>
      <c r="H86" s="421"/>
      <c r="I86" s="442"/>
      <c r="J86" s="442"/>
      <c r="K86" s="442"/>
    </row>
    <row r="87" spans="1:11" ht="16.5">
      <c r="A87" s="421"/>
      <c r="B87" s="440"/>
      <c r="C87" s="441"/>
      <c r="D87" s="421"/>
      <c r="E87" s="442"/>
      <c r="F87" s="442"/>
      <c r="G87" s="442"/>
      <c r="H87" s="421"/>
      <c r="I87" s="442"/>
      <c r="J87" s="442"/>
      <c r="K87" s="442"/>
    </row>
    <row r="88" spans="1:11" ht="16.5">
      <c r="A88" s="421"/>
      <c r="B88" s="440"/>
      <c r="C88" s="441"/>
      <c r="D88" s="421"/>
      <c r="E88" s="442"/>
      <c r="F88" s="442"/>
      <c r="G88" s="442"/>
      <c r="H88" s="421"/>
      <c r="I88" s="442"/>
      <c r="J88" s="442"/>
      <c r="K88" s="442"/>
    </row>
    <row r="89" spans="1:11" ht="16.5">
      <c r="A89" s="421"/>
      <c r="B89" s="440"/>
      <c r="C89" s="441"/>
      <c r="D89" s="421"/>
      <c r="E89" s="442"/>
      <c r="F89" s="442"/>
      <c r="G89" s="442"/>
      <c r="H89" s="421"/>
      <c r="I89" s="442"/>
      <c r="J89" s="442"/>
      <c r="K89" s="442"/>
    </row>
    <row r="90" spans="1:11" ht="16.5">
      <c r="A90" s="421"/>
      <c r="B90" s="440"/>
      <c r="C90" s="441"/>
      <c r="D90" s="421"/>
      <c r="E90" s="442"/>
      <c r="F90" s="442"/>
      <c r="G90" s="442"/>
      <c r="H90" s="421"/>
      <c r="I90" s="442"/>
      <c r="J90" s="442"/>
      <c r="K90" s="442"/>
    </row>
    <row r="91" spans="1:11" ht="16.5">
      <c r="A91" s="421"/>
      <c r="B91" s="440"/>
      <c r="C91" s="441"/>
      <c r="D91" s="421"/>
      <c r="E91" s="442"/>
      <c r="F91" s="442"/>
      <c r="G91" s="442"/>
      <c r="H91" s="421"/>
      <c r="I91" s="442"/>
      <c r="J91" s="442"/>
      <c r="K91" s="442"/>
    </row>
    <row r="92" spans="1:11" ht="16.5">
      <c r="A92" s="421"/>
      <c r="B92" s="440"/>
      <c r="C92" s="441"/>
      <c r="D92" s="421"/>
      <c r="E92" s="442"/>
      <c r="F92" s="442"/>
      <c r="G92" s="442"/>
      <c r="H92" s="421"/>
      <c r="I92" s="442"/>
      <c r="J92" s="442"/>
      <c r="K92" s="442"/>
    </row>
    <row r="93" spans="1:11" ht="16.5">
      <c r="A93" s="421"/>
      <c r="B93" s="440"/>
      <c r="C93" s="441"/>
      <c r="D93" s="421"/>
      <c r="E93" s="442"/>
      <c r="F93" s="442"/>
      <c r="G93" s="442"/>
      <c r="H93" s="421"/>
      <c r="I93" s="442"/>
      <c r="J93" s="442"/>
      <c r="K93" s="442"/>
    </row>
    <row r="94" spans="1:11" ht="16.5">
      <c r="A94" s="421"/>
      <c r="B94" s="440"/>
      <c r="C94" s="441"/>
      <c r="D94" s="421"/>
      <c r="E94" s="442"/>
      <c r="F94" s="442"/>
      <c r="G94" s="442"/>
      <c r="H94" s="421"/>
      <c r="I94" s="442"/>
      <c r="J94" s="442"/>
      <c r="K94" s="442"/>
    </row>
    <row r="95" spans="1:11" ht="16.5">
      <c r="A95" s="421"/>
      <c r="B95" s="440"/>
      <c r="C95" s="441"/>
      <c r="D95" s="421"/>
      <c r="E95" s="442"/>
      <c r="F95" s="442"/>
      <c r="G95" s="442"/>
      <c r="H95" s="421"/>
      <c r="I95" s="442"/>
      <c r="J95" s="442"/>
      <c r="K95" s="442"/>
    </row>
    <row r="96" spans="1:11" ht="16.5">
      <c r="A96" s="421"/>
      <c r="B96" s="440"/>
      <c r="C96" s="441"/>
      <c r="D96" s="421"/>
      <c r="E96" s="442"/>
      <c r="F96" s="442"/>
      <c r="G96" s="442"/>
      <c r="H96" s="421"/>
      <c r="I96" s="442"/>
      <c r="J96" s="442"/>
      <c r="K96" s="442"/>
    </row>
    <row r="97" spans="1:11" ht="16.5">
      <c r="A97" s="421"/>
      <c r="B97" s="440"/>
      <c r="C97" s="441"/>
      <c r="D97" s="421"/>
      <c r="E97" s="442"/>
      <c r="F97" s="442"/>
      <c r="G97" s="442"/>
      <c r="H97" s="421"/>
      <c r="I97" s="442"/>
      <c r="J97" s="442"/>
      <c r="K97" s="442"/>
    </row>
    <row r="98" spans="1:11" ht="16.5">
      <c r="A98" s="421"/>
      <c r="B98" s="440"/>
      <c r="C98" s="441"/>
      <c r="D98" s="421"/>
      <c r="E98" s="442"/>
      <c r="F98" s="442"/>
      <c r="G98" s="442"/>
      <c r="H98" s="421"/>
      <c r="I98" s="442"/>
      <c r="J98" s="442"/>
      <c r="K98" s="442"/>
    </row>
    <row r="99" spans="1:11" ht="16.5">
      <c r="A99" s="421"/>
      <c r="B99" s="440"/>
      <c r="C99" s="441"/>
      <c r="D99" s="421"/>
      <c r="E99" s="442"/>
      <c r="F99" s="442"/>
      <c r="G99" s="442"/>
      <c r="H99" s="421"/>
      <c r="I99" s="442"/>
      <c r="J99" s="442"/>
      <c r="K99" s="442"/>
    </row>
    <row r="100" spans="1:11" ht="16.5">
      <c r="A100" s="421"/>
      <c r="B100" s="440"/>
      <c r="C100" s="441"/>
      <c r="D100" s="421"/>
      <c r="E100" s="442"/>
      <c r="F100" s="442"/>
      <c r="G100" s="442"/>
      <c r="H100" s="421"/>
      <c r="I100" s="442"/>
      <c r="J100" s="442"/>
      <c r="K100" s="442"/>
    </row>
    <row r="101" spans="1:11" ht="16.5">
      <c r="A101" s="421"/>
      <c r="B101" s="440"/>
      <c r="C101" s="441"/>
      <c r="D101" s="421"/>
      <c r="E101" s="442"/>
      <c r="F101" s="442"/>
      <c r="G101" s="442"/>
      <c r="H101" s="421"/>
      <c r="I101" s="442"/>
      <c r="J101" s="442"/>
      <c r="K101" s="442"/>
    </row>
    <row r="102" spans="1:11" ht="16.5">
      <c r="A102" s="421"/>
      <c r="B102" s="440"/>
      <c r="C102" s="441"/>
      <c r="D102" s="421"/>
      <c r="E102" s="442"/>
      <c r="F102" s="442"/>
      <c r="G102" s="442"/>
      <c r="H102" s="421"/>
      <c r="I102" s="442"/>
      <c r="J102" s="442"/>
      <c r="K102" s="442"/>
    </row>
    <row r="103" spans="1:11" ht="16.5">
      <c r="A103" s="421"/>
      <c r="B103" s="440"/>
      <c r="C103" s="441"/>
      <c r="D103" s="421"/>
      <c r="E103" s="442"/>
      <c r="F103" s="442"/>
      <c r="G103" s="442"/>
      <c r="H103" s="421"/>
      <c r="I103" s="442"/>
      <c r="J103" s="442"/>
      <c r="K103" s="442"/>
    </row>
    <row r="104" spans="1:11" ht="16.5">
      <c r="A104" s="421"/>
      <c r="B104" s="440"/>
      <c r="C104" s="441"/>
      <c r="D104" s="421"/>
      <c r="E104" s="442"/>
      <c r="F104" s="442"/>
      <c r="G104" s="442"/>
      <c r="H104" s="421"/>
      <c r="I104" s="442"/>
      <c r="J104" s="442"/>
      <c r="K104" s="442"/>
    </row>
    <row r="105" spans="1:11" ht="16.5">
      <c r="A105" s="421"/>
      <c r="B105" s="440"/>
      <c r="C105" s="441"/>
      <c r="D105" s="421"/>
      <c r="E105" s="442"/>
      <c r="F105" s="442"/>
      <c r="G105" s="442"/>
      <c r="H105" s="421"/>
      <c r="I105" s="442"/>
      <c r="J105" s="442"/>
      <c r="K105" s="442"/>
    </row>
    <row r="106" spans="1:11" ht="16.5">
      <c r="A106" s="421"/>
      <c r="B106" s="440"/>
      <c r="C106" s="441"/>
      <c r="D106" s="421"/>
      <c r="E106" s="442"/>
      <c r="F106" s="442"/>
      <c r="G106" s="442"/>
      <c r="H106" s="421"/>
      <c r="I106" s="442"/>
      <c r="J106" s="442"/>
      <c r="K106" s="442"/>
    </row>
    <row r="107" spans="1:11" ht="16.5">
      <c r="A107" s="421"/>
      <c r="B107" s="440"/>
      <c r="C107" s="441"/>
      <c r="D107" s="421"/>
      <c r="E107" s="442"/>
      <c r="F107" s="442"/>
      <c r="G107" s="442"/>
      <c r="H107" s="421"/>
      <c r="I107" s="442"/>
      <c r="J107" s="442"/>
      <c r="K107" s="442"/>
    </row>
    <row r="108" spans="1:11" ht="16.5">
      <c r="A108" s="421"/>
      <c r="B108" s="440"/>
      <c r="C108" s="441"/>
      <c r="D108" s="421"/>
      <c r="E108" s="442"/>
      <c r="F108" s="442"/>
      <c r="G108" s="442"/>
      <c r="H108" s="421"/>
      <c r="I108" s="442"/>
      <c r="J108" s="442"/>
      <c r="K108" s="442"/>
    </row>
    <row r="109" spans="1:11" ht="16.5">
      <c r="A109" s="421"/>
      <c r="B109" s="440"/>
      <c r="C109" s="441"/>
      <c r="D109" s="421"/>
      <c r="E109" s="442"/>
      <c r="F109" s="442"/>
      <c r="G109" s="442"/>
      <c r="H109" s="421"/>
      <c r="I109" s="442"/>
      <c r="J109" s="442"/>
      <c r="K109" s="442"/>
    </row>
    <row r="110" spans="1:11" ht="16.5">
      <c r="A110" s="421"/>
      <c r="B110" s="440"/>
      <c r="C110" s="441"/>
      <c r="D110" s="421"/>
      <c r="E110" s="442"/>
      <c r="F110" s="442"/>
      <c r="G110" s="442"/>
      <c r="H110" s="421"/>
      <c r="I110" s="442"/>
      <c r="J110" s="442"/>
      <c r="K110" s="442"/>
    </row>
    <row r="111" spans="1:11" ht="16.5">
      <c r="A111" s="421"/>
      <c r="B111" s="440"/>
      <c r="C111" s="441"/>
      <c r="D111" s="421"/>
      <c r="E111" s="442"/>
      <c r="F111" s="442"/>
      <c r="G111" s="442"/>
      <c r="H111" s="421"/>
      <c r="I111" s="442"/>
      <c r="J111" s="442"/>
      <c r="K111" s="442"/>
    </row>
    <row r="112" spans="1:11" ht="16.5">
      <c r="A112" s="421"/>
      <c r="B112" s="440"/>
      <c r="C112" s="441"/>
      <c r="D112" s="421"/>
      <c r="E112" s="442"/>
      <c r="F112" s="442"/>
      <c r="G112" s="442"/>
      <c r="H112" s="421"/>
      <c r="I112" s="442"/>
      <c r="J112" s="442"/>
      <c r="K112" s="442"/>
    </row>
    <row r="113" spans="1:11" ht="16.5">
      <c r="A113" s="421"/>
      <c r="B113" s="440"/>
      <c r="C113" s="441"/>
      <c r="D113" s="421"/>
      <c r="E113" s="442"/>
      <c r="F113" s="442"/>
      <c r="G113" s="442"/>
      <c r="H113" s="421"/>
      <c r="I113" s="442"/>
      <c r="J113" s="442"/>
      <c r="K113" s="442"/>
    </row>
    <row r="114" spans="1:11" ht="16.5">
      <c r="A114" s="421"/>
      <c r="B114" s="440"/>
      <c r="C114" s="441"/>
      <c r="D114" s="421"/>
      <c r="E114" s="442"/>
      <c r="F114" s="442"/>
      <c r="G114" s="442"/>
      <c r="H114" s="421"/>
      <c r="I114" s="442"/>
      <c r="J114" s="442"/>
      <c r="K114" s="442"/>
    </row>
    <row r="115" spans="1:11" ht="16.5">
      <c r="A115" s="421"/>
      <c r="B115" s="440"/>
      <c r="C115" s="441"/>
      <c r="D115" s="421"/>
      <c r="E115" s="442"/>
      <c r="F115" s="442"/>
      <c r="G115" s="442"/>
      <c r="H115" s="421"/>
      <c r="I115" s="442"/>
      <c r="J115" s="442"/>
      <c r="K115" s="442"/>
    </row>
    <row r="116" spans="1:11" ht="16.5">
      <c r="A116" s="421"/>
      <c r="B116" s="440"/>
      <c r="C116" s="441"/>
      <c r="D116" s="421"/>
      <c r="E116" s="442"/>
      <c r="F116" s="442"/>
      <c r="G116" s="442"/>
      <c r="H116" s="421"/>
      <c r="I116" s="442"/>
      <c r="J116" s="442"/>
      <c r="K116" s="442"/>
    </row>
    <row r="117" spans="1:11" ht="16.5">
      <c r="A117" s="421"/>
      <c r="B117" s="440"/>
      <c r="C117" s="441"/>
      <c r="D117" s="421"/>
      <c r="E117" s="442"/>
      <c r="F117" s="442"/>
      <c r="G117" s="442"/>
      <c r="H117" s="421"/>
      <c r="I117" s="442"/>
      <c r="J117" s="442"/>
      <c r="K117" s="442"/>
    </row>
    <row r="118" spans="1:11" ht="16.5">
      <c r="A118" s="421"/>
      <c r="B118" s="440"/>
      <c r="C118" s="441"/>
      <c r="D118" s="421"/>
      <c r="E118" s="442"/>
      <c r="F118" s="442"/>
      <c r="G118" s="442"/>
      <c r="H118" s="421"/>
      <c r="I118" s="442"/>
      <c r="J118" s="442"/>
      <c r="K118" s="442"/>
    </row>
    <row r="119" spans="1:11" ht="16.5">
      <c r="A119" s="421"/>
      <c r="B119" s="440"/>
      <c r="C119" s="441"/>
      <c r="D119" s="421"/>
      <c r="E119" s="442"/>
      <c r="F119" s="442"/>
      <c r="G119" s="442"/>
      <c r="H119" s="421"/>
      <c r="I119" s="442"/>
      <c r="J119" s="442"/>
      <c r="K119" s="442"/>
    </row>
    <row r="120" spans="1:11" ht="16.5">
      <c r="A120" s="421"/>
      <c r="B120" s="440"/>
      <c r="C120" s="441"/>
      <c r="D120" s="421"/>
      <c r="E120" s="442"/>
      <c r="F120" s="442"/>
      <c r="G120" s="442"/>
      <c r="H120" s="421"/>
      <c r="I120" s="442"/>
      <c r="J120" s="442"/>
      <c r="K120" s="442"/>
    </row>
    <row r="121" spans="1:11" ht="16.5">
      <c r="A121" s="421"/>
      <c r="B121" s="440"/>
      <c r="C121" s="441"/>
      <c r="D121" s="421"/>
      <c r="E121" s="442"/>
      <c r="F121" s="442"/>
      <c r="G121" s="442"/>
      <c r="H121" s="421"/>
      <c r="I121" s="442"/>
      <c r="J121" s="442"/>
      <c r="K121" s="442"/>
    </row>
    <row r="122" spans="1:11" ht="16.5">
      <c r="A122" s="421"/>
      <c r="B122" s="440"/>
      <c r="C122" s="441"/>
      <c r="D122" s="421"/>
      <c r="E122" s="442"/>
      <c r="F122" s="442"/>
      <c r="G122" s="442"/>
      <c r="H122" s="421"/>
      <c r="I122" s="442"/>
      <c r="J122" s="442"/>
      <c r="K122" s="442"/>
    </row>
    <row r="123" spans="1:11" ht="16.5">
      <c r="A123" s="421"/>
      <c r="B123" s="440"/>
      <c r="C123" s="441"/>
      <c r="D123" s="421"/>
      <c r="E123" s="442"/>
      <c r="F123" s="442"/>
      <c r="G123" s="442"/>
      <c r="H123" s="421"/>
      <c r="I123" s="442"/>
      <c r="J123" s="442"/>
      <c r="K123" s="442"/>
    </row>
    <row r="124" spans="1:11" ht="16.5">
      <c r="A124" s="421"/>
      <c r="B124" s="440"/>
      <c r="C124" s="441"/>
      <c r="D124" s="421"/>
      <c r="E124" s="442"/>
      <c r="F124" s="442"/>
      <c r="G124" s="442"/>
      <c r="H124" s="421"/>
      <c r="I124" s="442"/>
      <c r="J124" s="442"/>
      <c r="K124" s="442"/>
    </row>
    <row r="125" spans="1:11" ht="16.5">
      <c r="A125" s="421"/>
      <c r="B125" s="440"/>
      <c r="C125" s="441"/>
      <c r="D125" s="421"/>
      <c r="E125" s="442"/>
      <c r="F125" s="442"/>
      <c r="G125" s="442"/>
      <c r="H125" s="421"/>
      <c r="I125" s="442"/>
      <c r="J125" s="442"/>
      <c r="K125" s="442"/>
    </row>
    <row r="126" spans="1:11" ht="16.5">
      <c r="A126" s="421"/>
      <c r="B126" s="440"/>
      <c r="C126" s="441"/>
      <c r="D126" s="421"/>
      <c r="E126" s="442"/>
      <c r="F126" s="442"/>
      <c r="G126" s="442"/>
      <c r="H126" s="421"/>
      <c r="I126" s="442"/>
      <c r="J126" s="442"/>
      <c r="K126" s="442"/>
    </row>
    <row r="127" spans="1:11" ht="16.5">
      <c r="A127" s="421"/>
      <c r="B127" s="440"/>
      <c r="C127" s="441"/>
      <c r="D127" s="421"/>
      <c r="E127" s="442"/>
      <c r="F127" s="442"/>
      <c r="G127" s="442"/>
      <c r="H127" s="421"/>
      <c r="I127" s="442"/>
      <c r="J127" s="442"/>
      <c r="K127" s="442"/>
    </row>
    <row r="128" spans="1:11" ht="16.5">
      <c r="A128" s="421"/>
      <c r="B128" s="440"/>
      <c r="C128" s="441"/>
      <c r="D128" s="421"/>
      <c r="E128" s="442"/>
      <c r="F128" s="442"/>
      <c r="G128" s="442"/>
      <c r="H128" s="421"/>
      <c r="I128" s="442"/>
      <c r="J128" s="442"/>
      <c r="K128" s="442"/>
    </row>
    <row r="129" spans="1:11" ht="16.5">
      <c r="A129" s="421"/>
      <c r="B129" s="440"/>
      <c r="C129" s="441"/>
      <c r="D129" s="421"/>
      <c r="E129" s="442"/>
      <c r="F129" s="442"/>
      <c r="G129" s="442"/>
      <c r="H129" s="421"/>
      <c r="I129" s="442"/>
      <c r="J129" s="442"/>
      <c r="K129" s="442"/>
    </row>
    <row r="130" spans="1:11" ht="16.5">
      <c r="A130" s="421"/>
      <c r="B130" s="440"/>
      <c r="C130" s="441"/>
      <c r="D130" s="421"/>
      <c r="E130" s="442"/>
      <c r="F130" s="442"/>
      <c r="G130" s="442"/>
      <c r="H130" s="421"/>
      <c r="I130" s="442"/>
      <c r="J130" s="442"/>
      <c r="K130" s="442"/>
    </row>
    <row r="131" spans="1:11" ht="16.5">
      <c r="A131" s="421"/>
      <c r="B131" s="440"/>
      <c r="C131" s="441"/>
      <c r="D131" s="421"/>
      <c r="E131" s="442"/>
      <c r="F131" s="442"/>
      <c r="G131" s="442"/>
      <c r="H131" s="421"/>
      <c r="I131" s="442"/>
      <c r="J131" s="442"/>
      <c r="K131" s="442"/>
    </row>
    <row r="132" spans="1:11" ht="16.5">
      <c r="A132" s="421"/>
      <c r="B132" s="440"/>
      <c r="C132" s="441"/>
      <c r="D132" s="421"/>
      <c r="E132" s="442"/>
      <c r="F132" s="442"/>
      <c r="G132" s="442"/>
      <c r="H132" s="421"/>
      <c r="I132" s="442"/>
      <c r="J132" s="442"/>
      <c r="K132" s="442"/>
    </row>
    <row r="133" spans="1:11" ht="16.5">
      <c r="A133" s="421"/>
      <c r="B133" s="440"/>
      <c r="C133" s="441"/>
      <c r="D133" s="421"/>
      <c r="E133" s="442"/>
      <c r="F133" s="442"/>
      <c r="G133" s="442"/>
      <c r="H133" s="421"/>
      <c r="I133" s="442"/>
      <c r="J133" s="442"/>
      <c r="K133" s="442"/>
    </row>
    <row r="134" spans="1:11" ht="16.5">
      <c r="A134" s="421"/>
      <c r="B134" s="440"/>
      <c r="C134" s="441"/>
      <c r="D134" s="421"/>
      <c r="E134" s="442"/>
      <c r="F134" s="442"/>
      <c r="G134" s="442"/>
      <c r="H134" s="421"/>
      <c r="I134" s="442"/>
      <c r="J134" s="442"/>
      <c r="K134" s="442"/>
    </row>
    <row r="135" spans="1:11" ht="16.5">
      <c r="A135" s="421"/>
      <c r="B135" s="440"/>
      <c r="C135" s="441"/>
      <c r="D135" s="421"/>
      <c r="E135" s="442"/>
      <c r="F135" s="442"/>
      <c r="G135" s="442"/>
      <c r="H135" s="421"/>
      <c r="I135" s="442"/>
      <c r="J135" s="442"/>
      <c r="K135" s="442"/>
    </row>
    <row r="136" spans="1:11" ht="16.5">
      <c r="A136" s="421"/>
      <c r="B136" s="440"/>
      <c r="C136" s="441"/>
      <c r="D136" s="421"/>
      <c r="E136" s="442"/>
      <c r="F136" s="442"/>
      <c r="G136" s="442"/>
      <c r="H136" s="421"/>
      <c r="I136" s="442"/>
      <c r="J136" s="442"/>
      <c r="K136" s="442"/>
    </row>
    <row r="137" spans="1:11" ht="16.5">
      <c r="A137" s="421"/>
      <c r="B137" s="440"/>
      <c r="C137" s="441"/>
      <c r="D137" s="421"/>
      <c r="E137" s="442"/>
      <c r="F137" s="442"/>
      <c r="G137" s="442"/>
      <c r="H137" s="421"/>
      <c r="I137" s="442"/>
      <c r="J137" s="442"/>
      <c r="K137" s="442"/>
    </row>
    <row r="138" spans="1:11" ht="16.5">
      <c r="A138" s="421"/>
      <c r="B138" s="440"/>
      <c r="C138" s="441"/>
      <c r="D138" s="421"/>
      <c r="E138" s="442"/>
      <c r="F138" s="442"/>
      <c r="G138" s="442"/>
      <c r="H138" s="421"/>
      <c r="I138" s="442"/>
      <c r="J138" s="442"/>
      <c r="K138" s="442"/>
    </row>
    <row r="139" spans="1:11" ht="16.5">
      <c r="A139" s="421"/>
      <c r="B139" s="440"/>
      <c r="C139" s="441"/>
      <c r="D139" s="421"/>
      <c r="E139" s="442"/>
      <c r="F139" s="442"/>
      <c r="G139" s="442"/>
      <c r="H139" s="421"/>
      <c r="I139" s="442"/>
      <c r="J139" s="442"/>
      <c r="K139" s="442"/>
    </row>
    <row r="140" spans="1:11" ht="16.5">
      <c r="A140" s="421"/>
      <c r="B140" s="440"/>
      <c r="C140" s="441"/>
      <c r="D140" s="421"/>
      <c r="E140" s="442"/>
      <c r="F140" s="442"/>
      <c r="G140" s="442"/>
      <c r="H140" s="421"/>
      <c r="I140" s="442"/>
      <c r="J140" s="442"/>
      <c r="K140" s="442"/>
    </row>
    <row r="141" spans="1:11" ht="16.5">
      <c r="A141" s="421"/>
      <c r="B141" s="440"/>
      <c r="C141" s="441"/>
      <c r="D141" s="421"/>
      <c r="E141" s="442"/>
      <c r="F141" s="442"/>
      <c r="G141" s="442"/>
      <c r="H141" s="421"/>
      <c r="I141" s="442"/>
      <c r="J141" s="442"/>
      <c r="K141" s="442"/>
    </row>
    <row r="142" spans="1:11" ht="16.5">
      <c r="A142" s="421"/>
      <c r="B142" s="440"/>
      <c r="C142" s="441"/>
      <c r="D142" s="421"/>
      <c r="E142" s="442"/>
      <c r="F142" s="442"/>
      <c r="G142" s="442"/>
      <c r="H142" s="421"/>
      <c r="I142" s="442"/>
      <c r="J142" s="442"/>
      <c r="K142" s="442"/>
    </row>
    <row r="143" spans="1:11" ht="16.5">
      <c r="A143" s="421"/>
      <c r="B143" s="440"/>
      <c r="C143" s="441"/>
      <c r="D143" s="421"/>
      <c r="E143" s="442"/>
      <c r="F143" s="442"/>
      <c r="G143" s="442"/>
      <c r="H143" s="421"/>
      <c r="I143" s="442"/>
      <c r="J143" s="442"/>
      <c r="K143" s="442"/>
    </row>
    <row r="144" spans="1:11" ht="16.5">
      <c r="A144" s="421"/>
      <c r="B144" s="440"/>
      <c r="C144" s="441"/>
      <c r="D144" s="421"/>
      <c r="E144" s="442"/>
      <c r="F144" s="442"/>
      <c r="G144" s="442"/>
      <c r="H144" s="421"/>
      <c r="I144" s="442"/>
      <c r="J144" s="442"/>
      <c r="K144" s="442"/>
    </row>
    <row r="145" spans="1:11" ht="16.5">
      <c r="A145" s="421"/>
      <c r="B145" s="440"/>
      <c r="C145" s="441"/>
      <c r="D145" s="421"/>
      <c r="E145" s="442"/>
      <c r="F145" s="442"/>
      <c r="G145" s="442"/>
      <c r="H145" s="421"/>
      <c r="I145" s="442"/>
      <c r="J145" s="442"/>
      <c r="K145" s="442"/>
    </row>
    <row r="146" spans="1:11" ht="16.5">
      <c r="A146" s="421"/>
      <c r="B146" s="440"/>
      <c r="C146" s="441"/>
      <c r="D146" s="421"/>
      <c r="E146" s="442"/>
      <c r="F146" s="442"/>
      <c r="G146" s="442"/>
      <c r="H146" s="421"/>
      <c r="I146" s="442"/>
      <c r="J146" s="442"/>
      <c r="K146" s="442"/>
    </row>
    <row r="147" spans="1:11" ht="16.5">
      <c r="A147" s="421"/>
      <c r="B147" s="440"/>
      <c r="C147" s="441"/>
      <c r="D147" s="421"/>
      <c r="E147" s="442"/>
      <c r="F147" s="442"/>
      <c r="G147" s="442"/>
      <c r="H147" s="421"/>
      <c r="I147" s="442"/>
      <c r="J147" s="442"/>
      <c r="K147" s="442"/>
    </row>
    <row r="148" spans="1:11" ht="16.5">
      <c r="A148" s="421"/>
      <c r="B148" s="440"/>
      <c r="C148" s="441"/>
      <c r="D148" s="421"/>
      <c r="E148" s="442"/>
      <c r="F148" s="442"/>
      <c r="G148" s="442"/>
      <c r="H148" s="421"/>
      <c r="I148" s="442"/>
      <c r="J148" s="442"/>
      <c r="K148" s="442"/>
    </row>
    <row r="149" spans="1:11" ht="16.5">
      <c r="A149" s="421"/>
      <c r="B149" s="440"/>
      <c r="C149" s="441"/>
      <c r="D149" s="421"/>
      <c r="E149" s="442"/>
      <c r="F149" s="442"/>
      <c r="G149" s="442"/>
      <c r="H149" s="421"/>
      <c r="I149" s="442"/>
      <c r="J149" s="442"/>
      <c r="K149" s="442"/>
    </row>
    <row r="150" spans="1:11" ht="16.5">
      <c r="A150" s="421"/>
      <c r="B150" s="440"/>
      <c r="C150" s="441"/>
      <c r="D150" s="421"/>
      <c r="E150" s="442"/>
      <c r="F150" s="442"/>
      <c r="G150" s="442"/>
      <c r="H150" s="421"/>
      <c r="I150" s="442"/>
      <c r="J150" s="442"/>
      <c r="K150" s="442"/>
    </row>
    <row r="151" spans="1:11" ht="16.5">
      <c r="A151" s="421"/>
      <c r="B151" s="440"/>
      <c r="C151" s="441"/>
      <c r="D151" s="421"/>
      <c r="E151" s="442"/>
      <c r="F151" s="442"/>
      <c r="G151" s="442"/>
      <c r="H151" s="421"/>
      <c r="I151" s="442"/>
      <c r="J151" s="442"/>
      <c r="K151" s="442"/>
    </row>
    <row r="152" spans="1:11" ht="16.5">
      <c r="A152" s="421"/>
      <c r="B152" s="440"/>
      <c r="C152" s="441"/>
      <c r="D152" s="421"/>
      <c r="E152" s="442"/>
      <c r="F152" s="442"/>
      <c r="G152" s="442"/>
      <c r="H152" s="421"/>
      <c r="I152" s="442"/>
      <c r="J152" s="442"/>
      <c r="K152" s="442"/>
    </row>
    <row r="153" spans="1:11" ht="16.5">
      <c r="A153" s="421"/>
      <c r="B153" s="440"/>
      <c r="C153" s="441"/>
      <c r="D153" s="421"/>
      <c r="E153" s="442"/>
      <c r="F153" s="442"/>
      <c r="G153" s="442"/>
      <c r="H153" s="421"/>
      <c r="I153" s="442"/>
      <c r="J153" s="442"/>
      <c r="K153" s="442"/>
    </row>
    <row r="154" spans="1:11" ht="16.5">
      <c r="A154" s="421"/>
      <c r="B154" s="440"/>
      <c r="C154" s="441"/>
      <c r="D154" s="421"/>
      <c r="E154" s="442"/>
      <c r="F154" s="442"/>
      <c r="G154" s="442"/>
      <c r="H154" s="421"/>
      <c r="I154" s="442"/>
      <c r="J154" s="442"/>
      <c r="K154" s="442"/>
    </row>
    <row r="155" spans="1:11" ht="16.5">
      <c r="A155" s="421"/>
      <c r="B155" s="440"/>
      <c r="C155" s="441"/>
      <c r="D155" s="421"/>
      <c r="E155" s="442"/>
      <c r="F155" s="442"/>
      <c r="G155" s="442"/>
      <c r="H155" s="421"/>
      <c r="I155" s="442"/>
      <c r="J155" s="442"/>
      <c r="K155" s="442"/>
    </row>
    <row r="156" spans="1:11" ht="16.5">
      <c r="A156" s="421"/>
      <c r="B156" s="440"/>
      <c r="C156" s="441"/>
      <c r="D156" s="421"/>
      <c r="E156" s="442"/>
      <c r="F156" s="442"/>
      <c r="G156" s="442"/>
      <c r="H156" s="421"/>
      <c r="I156" s="442"/>
      <c r="J156" s="442"/>
      <c r="K156" s="442"/>
    </row>
    <row r="157" spans="1:11" ht="16.5">
      <c r="A157" s="421"/>
      <c r="B157" s="440"/>
      <c r="C157" s="441"/>
      <c r="D157" s="421"/>
      <c r="E157" s="442"/>
      <c r="F157" s="442"/>
      <c r="G157" s="442"/>
      <c r="H157" s="421"/>
      <c r="I157" s="442"/>
      <c r="J157" s="442"/>
      <c r="K157" s="442"/>
    </row>
    <row r="158" spans="1:11" ht="16.5">
      <c r="A158" s="421"/>
      <c r="B158" s="440"/>
      <c r="C158" s="441"/>
      <c r="D158" s="421"/>
      <c r="E158" s="442"/>
      <c r="F158" s="442"/>
      <c r="G158" s="442"/>
      <c r="H158" s="421"/>
      <c r="I158" s="442"/>
      <c r="J158" s="442"/>
      <c r="K158" s="442"/>
    </row>
    <row r="159" spans="1:11" ht="16.5">
      <c r="A159" s="421"/>
      <c r="B159" s="440"/>
      <c r="C159" s="441"/>
      <c r="D159" s="421"/>
      <c r="E159" s="442"/>
      <c r="F159" s="442"/>
      <c r="G159" s="442"/>
      <c r="H159" s="421"/>
      <c r="I159" s="442"/>
      <c r="J159" s="442"/>
      <c r="K159" s="442"/>
    </row>
    <row r="160" spans="1:11" ht="16.5">
      <c r="A160" s="421"/>
      <c r="B160" s="440"/>
      <c r="C160" s="441"/>
      <c r="D160" s="421"/>
      <c r="E160" s="442"/>
      <c r="F160" s="442"/>
      <c r="G160" s="442"/>
      <c r="H160" s="421"/>
      <c r="I160" s="442"/>
      <c r="J160" s="442"/>
      <c r="K160" s="442"/>
    </row>
    <row r="161" spans="1:11" ht="16.5">
      <c r="A161" s="421"/>
      <c r="B161" s="440"/>
      <c r="C161" s="441"/>
      <c r="D161" s="421"/>
      <c r="E161" s="442"/>
      <c r="F161" s="442"/>
      <c r="G161" s="442"/>
      <c r="H161" s="421"/>
      <c r="I161" s="442"/>
      <c r="J161" s="442"/>
      <c r="K161" s="442"/>
    </row>
    <row r="162" spans="1:11" ht="16.5">
      <c r="A162" s="421"/>
      <c r="B162" s="440"/>
      <c r="C162" s="441"/>
      <c r="D162" s="421"/>
      <c r="E162" s="442"/>
      <c r="F162" s="442"/>
      <c r="G162" s="442"/>
      <c r="H162" s="421"/>
      <c r="I162" s="442"/>
      <c r="J162" s="442"/>
      <c r="K162" s="442"/>
    </row>
    <row r="163" spans="1:11" ht="16.5">
      <c r="A163" s="421"/>
      <c r="B163" s="440"/>
      <c r="C163" s="441"/>
      <c r="D163" s="421"/>
      <c r="E163" s="442"/>
      <c r="F163" s="442"/>
      <c r="G163" s="442"/>
      <c r="H163" s="421"/>
      <c r="I163" s="442"/>
      <c r="J163" s="442"/>
      <c r="K163" s="442"/>
    </row>
    <row r="164" spans="1:11" ht="16.5">
      <c r="A164" s="421"/>
      <c r="B164" s="440"/>
      <c r="C164" s="441"/>
      <c r="D164" s="421"/>
      <c r="E164" s="442"/>
      <c r="F164" s="442"/>
      <c r="G164" s="442"/>
      <c r="H164" s="421"/>
      <c r="I164" s="442"/>
      <c r="J164" s="442"/>
      <c r="K164" s="442"/>
    </row>
    <row r="165" spans="1:11" ht="16.5">
      <c r="A165" s="421"/>
      <c r="B165" s="440"/>
      <c r="C165" s="441"/>
      <c r="D165" s="421"/>
      <c r="E165" s="442"/>
      <c r="F165" s="442"/>
      <c r="G165" s="442"/>
      <c r="H165" s="421"/>
      <c r="I165" s="442"/>
      <c r="J165" s="442"/>
      <c r="K165" s="442"/>
    </row>
    <row r="166" spans="1:11" ht="16.5">
      <c r="A166" s="421"/>
      <c r="B166" s="440"/>
      <c r="C166" s="441"/>
      <c r="D166" s="421"/>
      <c r="E166" s="442"/>
      <c r="F166" s="442"/>
      <c r="G166" s="442"/>
      <c r="H166" s="421"/>
      <c r="I166" s="442"/>
      <c r="J166" s="442"/>
      <c r="K166" s="442"/>
    </row>
    <row r="167" spans="1:11" ht="16.5">
      <c r="A167" s="421"/>
      <c r="B167" s="440"/>
      <c r="C167" s="441"/>
      <c r="D167" s="421"/>
      <c r="E167" s="442"/>
      <c r="F167" s="442"/>
      <c r="G167" s="442"/>
      <c r="H167" s="421"/>
      <c r="I167" s="442"/>
      <c r="J167" s="442"/>
      <c r="K167" s="442"/>
    </row>
    <row r="168" spans="1:11" ht="16.5">
      <c r="A168" s="421"/>
      <c r="B168" s="440"/>
      <c r="C168" s="441"/>
      <c r="D168" s="421"/>
      <c r="E168" s="442"/>
      <c r="F168" s="442"/>
      <c r="G168" s="442"/>
      <c r="H168" s="421"/>
      <c r="I168" s="442"/>
      <c r="J168" s="442"/>
      <c r="K168" s="442"/>
    </row>
    <row r="169" spans="1:11" ht="16.5">
      <c r="A169" s="421"/>
      <c r="B169" s="440"/>
      <c r="C169" s="441"/>
      <c r="D169" s="421"/>
      <c r="E169" s="442"/>
      <c r="F169" s="442"/>
      <c r="G169" s="442"/>
      <c r="H169" s="421"/>
      <c r="I169" s="442"/>
      <c r="J169" s="442"/>
      <c r="K169" s="442"/>
    </row>
    <row r="170" spans="1:11" ht="16.5">
      <c r="A170" s="421"/>
      <c r="B170" s="440"/>
      <c r="C170" s="441"/>
      <c r="D170" s="421"/>
      <c r="E170" s="442"/>
      <c r="F170" s="442"/>
      <c r="G170" s="442"/>
      <c r="H170" s="421"/>
      <c r="I170" s="442"/>
      <c r="J170" s="442"/>
      <c r="K170" s="442"/>
    </row>
    <row r="171" spans="1:11" ht="16.5">
      <c r="A171" s="421"/>
      <c r="B171" s="440"/>
      <c r="C171" s="441"/>
      <c r="D171" s="421"/>
      <c r="E171" s="442"/>
      <c r="F171" s="442"/>
      <c r="G171" s="442"/>
      <c r="H171" s="421"/>
      <c r="I171" s="442"/>
      <c r="J171" s="442"/>
      <c r="K171" s="442"/>
    </row>
    <row r="172" spans="1:11" ht="16.5">
      <c r="A172" s="421"/>
      <c r="B172" s="440"/>
      <c r="C172" s="441"/>
      <c r="D172" s="421"/>
      <c r="E172" s="442"/>
      <c r="F172" s="442"/>
      <c r="G172" s="442"/>
      <c r="H172" s="421"/>
      <c r="I172" s="442"/>
      <c r="J172" s="442"/>
      <c r="K172" s="442"/>
    </row>
    <row r="173" spans="1:11" ht="16.5">
      <c r="A173" s="421"/>
      <c r="B173" s="440"/>
      <c r="C173" s="441"/>
      <c r="D173" s="421"/>
      <c r="E173" s="442"/>
      <c r="F173" s="442"/>
      <c r="G173" s="442"/>
      <c r="H173" s="421"/>
      <c r="I173" s="442"/>
      <c r="J173" s="442"/>
      <c r="K173" s="442"/>
    </row>
    <row r="174" spans="1:11" ht="16.5">
      <c r="A174" s="421"/>
      <c r="B174" s="440"/>
      <c r="C174" s="441"/>
      <c r="D174" s="421"/>
      <c r="E174" s="442"/>
      <c r="F174" s="442"/>
      <c r="G174" s="442"/>
      <c r="H174" s="421"/>
      <c r="I174" s="442"/>
      <c r="J174" s="442"/>
      <c r="K174" s="442"/>
    </row>
    <row r="175" spans="1:11" ht="16.5">
      <c r="A175" s="421"/>
      <c r="B175" s="440"/>
      <c r="C175" s="441"/>
      <c r="D175" s="421"/>
      <c r="E175" s="442"/>
      <c r="F175" s="442"/>
      <c r="G175" s="442"/>
      <c r="H175" s="421"/>
      <c r="I175" s="442"/>
      <c r="J175" s="442"/>
      <c r="K175" s="442"/>
    </row>
    <row r="176" spans="1:11" ht="16.5">
      <c r="A176" s="421"/>
      <c r="B176" s="440"/>
      <c r="C176" s="441"/>
      <c r="D176" s="421"/>
      <c r="E176" s="442"/>
      <c r="F176" s="442"/>
      <c r="G176" s="442"/>
      <c r="H176" s="421"/>
      <c r="I176" s="442"/>
      <c r="J176" s="442"/>
      <c r="K176" s="442"/>
    </row>
    <row r="177" spans="1:11" ht="16.5">
      <c r="A177" s="421"/>
      <c r="B177" s="440"/>
      <c r="C177" s="441"/>
      <c r="D177" s="421"/>
      <c r="E177" s="442"/>
      <c r="F177" s="442"/>
      <c r="G177" s="442"/>
      <c r="H177" s="421"/>
      <c r="I177" s="442"/>
      <c r="J177" s="442"/>
      <c r="K177" s="442"/>
    </row>
    <row r="178" spans="1:11" ht="16.5">
      <c r="A178" s="421"/>
      <c r="B178" s="440"/>
      <c r="C178" s="441"/>
      <c r="D178" s="421"/>
      <c r="E178" s="442"/>
      <c r="F178" s="442"/>
      <c r="G178" s="442"/>
      <c r="H178" s="421"/>
      <c r="I178" s="442"/>
      <c r="J178" s="442"/>
      <c r="K178" s="442"/>
    </row>
    <row r="179" spans="1:11" ht="16.5">
      <c r="A179" s="421"/>
      <c r="B179" s="440"/>
      <c r="C179" s="441"/>
      <c r="D179" s="421"/>
      <c r="E179" s="442"/>
      <c r="F179" s="442"/>
      <c r="G179" s="442"/>
      <c r="H179" s="421"/>
      <c r="I179" s="442"/>
      <c r="J179" s="442"/>
      <c r="K179" s="442"/>
    </row>
    <row r="180" spans="1:11" ht="16.5">
      <c r="A180" s="421"/>
      <c r="B180" s="440"/>
      <c r="C180" s="441"/>
      <c r="D180" s="421"/>
      <c r="E180" s="442"/>
      <c r="F180" s="442"/>
      <c r="G180" s="442"/>
      <c r="H180" s="421"/>
      <c r="I180" s="442"/>
      <c r="J180" s="442"/>
      <c r="K180" s="442"/>
    </row>
    <row r="181" spans="1:11" ht="16.5">
      <c r="A181" s="421"/>
      <c r="B181" s="440"/>
      <c r="C181" s="441"/>
      <c r="D181" s="421"/>
      <c r="E181" s="442"/>
      <c r="F181" s="442"/>
      <c r="G181" s="442"/>
      <c r="H181" s="421"/>
      <c r="I181" s="442"/>
      <c r="J181" s="442"/>
      <c r="K181" s="442"/>
    </row>
    <row r="182" spans="1:11" ht="16.5">
      <c r="A182" s="421"/>
      <c r="B182" s="440"/>
      <c r="C182" s="441"/>
      <c r="D182" s="421"/>
      <c r="E182" s="442"/>
      <c r="F182" s="442"/>
      <c r="G182" s="442"/>
      <c r="H182" s="421"/>
      <c r="I182" s="442"/>
      <c r="J182" s="442"/>
      <c r="K182" s="442"/>
    </row>
    <row r="183" spans="1:11" ht="16.5">
      <c r="A183" s="421"/>
      <c r="B183" s="440"/>
      <c r="C183" s="441"/>
      <c r="D183" s="421"/>
      <c r="E183" s="442"/>
      <c r="F183" s="442"/>
      <c r="G183" s="442"/>
      <c r="H183" s="421"/>
      <c r="I183" s="442"/>
      <c r="J183" s="442"/>
      <c r="K183" s="442"/>
    </row>
    <row r="184" spans="1:11" ht="16.5">
      <c r="A184" s="421"/>
      <c r="B184" s="440"/>
      <c r="C184" s="441"/>
      <c r="D184" s="421"/>
      <c r="E184" s="442"/>
      <c r="F184" s="442"/>
      <c r="G184" s="442"/>
      <c r="H184" s="421"/>
      <c r="I184" s="442"/>
      <c r="J184" s="442"/>
      <c r="K184" s="442"/>
    </row>
    <row r="185" spans="1:11" ht="16.5">
      <c r="A185" s="421"/>
      <c r="B185" s="440"/>
      <c r="C185" s="441"/>
      <c r="D185" s="421"/>
      <c r="E185" s="442"/>
      <c r="F185" s="442"/>
      <c r="G185" s="442"/>
      <c r="H185" s="421"/>
      <c r="I185" s="442"/>
      <c r="J185" s="442"/>
      <c r="K185" s="442"/>
    </row>
    <row r="186" spans="1:11" ht="16.5">
      <c r="A186" s="421"/>
      <c r="B186" s="440"/>
      <c r="C186" s="441"/>
      <c r="D186" s="421"/>
      <c r="E186" s="442"/>
      <c r="F186" s="442"/>
      <c r="G186" s="442"/>
      <c r="H186" s="421"/>
      <c r="I186" s="442"/>
      <c r="J186" s="442"/>
      <c r="K186" s="442"/>
    </row>
    <row r="187" spans="1:11" ht="16.5">
      <c r="A187" s="421"/>
      <c r="B187" s="440"/>
      <c r="C187" s="441"/>
      <c r="D187" s="421"/>
      <c r="E187" s="442"/>
      <c r="F187" s="442"/>
      <c r="G187" s="442"/>
      <c r="H187" s="421"/>
      <c r="I187" s="442"/>
      <c r="J187" s="442"/>
      <c r="K187" s="442"/>
    </row>
    <row r="188" spans="1:11" ht="16.5">
      <c r="A188" s="421"/>
      <c r="B188" s="440"/>
      <c r="C188" s="441"/>
      <c r="D188" s="421"/>
      <c r="E188" s="442"/>
      <c r="F188" s="442"/>
      <c r="G188" s="442"/>
      <c r="H188" s="421"/>
      <c r="I188" s="442"/>
      <c r="J188" s="442"/>
      <c r="K188" s="442"/>
    </row>
    <row r="189" spans="1:11" ht="16.5">
      <c r="A189" s="421"/>
      <c r="B189" s="440"/>
      <c r="C189" s="441"/>
      <c r="D189" s="421"/>
      <c r="E189" s="442"/>
      <c r="F189" s="442"/>
      <c r="G189" s="442"/>
      <c r="H189" s="421"/>
      <c r="I189" s="442"/>
      <c r="J189" s="442"/>
      <c r="K189" s="442"/>
    </row>
    <row r="190" spans="1:11" ht="16.5">
      <c r="A190" s="421"/>
      <c r="B190" s="440"/>
      <c r="C190" s="441"/>
      <c r="D190" s="421"/>
      <c r="E190" s="442"/>
      <c r="F190" s="442"/>
      <c r="G190" s="442"/>
      <c r="H190" s="421"/>
      <c r="I190" s="442"/>
      <c r="J190" s="442"/>
      <c r="K190" s="442"/>
    </row>
    <row r="191" spans="1:11" ht="16.5">
      <c r="A191" s="421"/>
      <c r="B191" s="440"/>
      <c r="C191" s="441"/>
      <c r="D191" s="421"/>
      <c r="E191" s="442"/>
      <c r="F191" s="442"/>
      <c r="G191" s="442"/>
      <c r="H191" s="421"/>
      <c r="I191" s="442"/>
      <c r="J191" s="442"/>
      <c r="K191" s="442"/>
    </row>
    <row r="192" spans="1:11" ht="16.5">
      <c r="A192" s="421"/>
      <c r="B192" s="440"/>
      <c r="C192" s="441"/>
      <c r="D192" s="421"/>
      <c r="E192" s="442"/>
      <c r="F192" s="442"/>
      <c r="G192" s="442"/>
      <c r="H192" s="421"/>
      <c r="I192" s="442"/>
      <c r="J192" s="442"/>
      <c r="K192" s="442"/>
    </row>
    <row r="193" spans="1:11" ht="16.5">
      <c r="A193" s="421"/>
      <c r="B193" s="440"/>
      <c r="C193" s="441"/>
      <c r="D193" s="421"/>
      <c r="E193" s="442"/>
      <c r="F193" s="442"/>
      <c r="G193" s="442"/>
      <c r="H193" s="421"/>
      <c r="I193" s="442"/>
      <c r="J193" s="442"/>
      <c r="K193" s="442"/>
    </row>
    <row r="194" spans="1:11" ht="16.5">
      <c r="A194" s="421"/>
      <c r="B194" s="440"/>
      <c r="C194" s="441"/>
      <c r="D194" s="421"/>
      <c r="E194" s="442"/>
      <c r="F194" s="442"/>
      <c r="G194" s="442"/>
      <c r="H194" s="421"/>
      <c r="I194" s="442"/>
      <c r="J194" s="442"/>
      <c r="K194" s="442"/>
    </row>
    <row r="195" spans="1:11" ht="16.5">
      <c r="A195" s="421"/>
      <c r="B195" s="440"/>
      <c r="C195" s="441"/>
      <c r="D195" s="421"/>
      <c r="E195" s="442"/>
      <c r="F195" s="442"/>
      <c r="G195" s="442"/>
      <c r="H195" s="421"/>
      <c r="I195" s="442"/>
      <c r="J195" s="442"/>
      <c r="K195" s="442"/>
    </row>
    <row r="196" spans="1:11" ht="16.5">
      <c r="A196" s="421"/>
      <c r="B196" s="440"/>
      <c r="C196" s="441"/>
      <c r="D196" s="421"/>
      <c r="E196" s="442"/>
      <c r="F196" s="442"/>
      <c r="G196" s="442"/>
      <c r="H196" s="421"/>
      <c r="I196" s="442"/>
      <c r="J196" s="442"/>
      <c r="K196" s="442"/>
    </row>
    <row r="197" spans="1:11" ht="16.5">
      <c r="A197" s="421"/>
      <c r="B197" s="440"/>
      <c r="C197" s="441"/>
      <c r="D197" s="421"/>
      <c r="E197" s="442"/>
      <c r="F197" s="442"/>
      <c r="G197" s="442"/>
      <c r="H197" s="421"/>
      <c r="I197" s="442"/>
      <c r="J197" s="442"/>
      <c r="K197" s="442"/>
    </row>
    <row r="198" spans="1:11" ht="16.5">
      <c r="A198" s="421"/>
      <c r="B198" s="440"/>
      <c r="C198" s="441"/>
      <c r="D198" s="421"/>
      <c r="E198" s="442"/>
      <c r="F198" s="442"/>
      <c r="G198" s="442"/>
      <c r="H198" s="421"/>
      <c r="I198" s="442"/>
      <c r="J198" s="442"/>
      <c r="K198" s="442"/>
    </row>
    <row r="199" spans="1:11" ht="16.5">
      <c r="A199" s="421"/>
      <c r="B199" s="440"/>
      <c r="C199" s="441"/>
      <c r="D199" s="421"/>
      <c r="E199" s="442"/>
      <c r="F199" s="442"/>
      <c r="G199" s="442"/>
      <c r="H199" s="421"/>
      <c r="I199" s="442"/>
      <c r="J199" s="442"/>
      <c r="K199" s="442"/>
    </row>
    <row r="200" spans="1:11" ht="16.5">
      <c r="A200" s="421"/>
      <c r="B200" s="440"/>
      <c r="C200" s="441"/>
      <c r="D200" s="421"/>
      <c r="E200" s="442"/>
      <c r="F200" s="442"/>
      <c r="G200" s="442"/>
      <c r="H200" s="421"/>
      <c r="I200" s="442"/>
      <c r="J200" s="442"/>
      <c r="K200" s="442"/>
    </row>
    <row r="201" spans="1:11" ht="16.5">
      <c r="A201" s="421"/>
      <c r="B201" s="440"/>
      <c r="C201" s="441"/>
      <c r="D201" s="421"/>
      <c r="E201" s="442"/>
      <c r="F201" s="442"/>
      <c r="G201" s="442"/>
      <c r="H201" s="421"/>
      <c r="I201" s="442"/>
      <c r="J201" s="442"/>
      <c r="K201" s="442"/>
    </row>
    <row r="202" spans="1:11" ht="16.5">
      <c r="A202" s="421"/>
      <c r="B202" s="440"/>
      <c r="C202" s="441"/>
      <c r="D202" s="421"/>
      <c r="E202" s="442"/>
      <c r="F202" s="442"/>
      <c r="G202" s="442"/>
      <c r="H202" s="421"/>
      <c r="I202" s="442"/>
      <c r="J202" s="442"/>
      <c r="K202" s="442"/>
    </row>
    <row r="203" spans="1:11" ht="16.5">
      <c r="A203" s="421"/>
      <c r="B203" s="440"/>
      <c r="C203" s="441"/>
      <c r="D203" s="421"/>
      <c r="E203" s="442"/>
      <c r="F203" s="442"/>
      <c r="G203" s="442"/>
      <c r="H203" s="421"/>
      <c r="I203" s="442"/>
      <c r="J203" s="442"/>
      <c r="K203" s="442"/>
    </row>
    <row r="204" spans="1:11" ht="16.5">
      <c r="A204" s="421"/>
      <c r="B204" s="440"/>
      <c r="C204" s="441"/>
      <c r="D204" s="421"/>
      <c r="E204" s="442"/>
      <c r="F204" s="442"/>
      <c r="G204" s="442"/>
      <c r="H204" s="421"/>
      <c r="I204" s="442"/>
      <c r="J204" s="442"/>
      <c r="K204" s="442"/>
    </row>
    <row r="205" spans="1:11" ht="16.5">
      <c r="A205" s="421"/>
      <c r="B205" s="440"/>
      <c r="C205" s="441"/>
      <c r="D205" s="421"/>
      <c r="E205" s="442"/>
      <c r="F205" s="442"/>
      <c r="G205" s="442"/>
      <c r="H205" s="421"/>
      <c r="I205" s="442"/>
      <c r="J205" s="442"/>
      <c r="K205" s="442"/>
    </row>
    <row r="206" spans="1:11" ht="16.5">
      <c r="A206" s="421"/>
      <c r="B206" s="440"/>
      <c r="C206" s="441"/>
      <c r="D206" s="421"/>
      <c r="E206" s="442"/>
      <c r="F206" s="442"/>
      <c r="G206" s="442"/>
      <c r="H206" s="421"/>
      <c r="I206" s="442"/>
      <c r="J206" s="442"/>
      <c r="K206" s="442"/>
    </row>
    <row r="207" spans="1:11" ht="16.5">
      <c r="A207" s="421"/>
      <c r="B207" s="440"/>
      <c r="C207" s="441"/>
      <c r="D207" s="421"/>
      <c r="E207" s="442"/>
      <c r="F207" s="442"/>
      <c r="G207" s="442"/>
      <c r="H207" s="421"/>
      <c r="I207" s="442"/>
      <c r="J207" s="442"/>
      <c r="K207" s="442"/>
    </row>
    <row r="208" spans="1:11" ht="16.5">
      <c r="A208" s="421"/>
      <c r="B208" s="440"/>
      <c r="C208" s="441"/>
      <c r="D208" s="421"/>
      <c r="E208" s="442"/>
      <c r="F208" s="442"/>
      <c r="G208" s="442"/>
      <c r="H208" s="421"/>
      <c r="I208" s="442"/>
      <c r="J208" s="442"/>
      <c r="K208" s="442"/>
    </row>
    <row r="209" spans="1:11" ht="16.5">
      <c r="A209" s="421"/>
      <c r="B209" s="440"/>
      <c r="C209" s="441"/>
      <c r="D209" s="421"/>
      <c r="E209" s="442"/>
      <c r="F209" s="442"/>
      <c r="G209" s="442"/>
      <c r="H209" s="421"/>
      <c r="I209" s="442"/>
      <c r="J209" s="442"/>
      <c r="K209" s="442"/>
    </row>
    <row r="210" spans="1:11" ht="16.5">
      <c r="A210" s="421"/>
      <c r="B210" s="440"/>
      <c r="C210" s="441"/>
      <c r="D210" s="421"/>
      <c r="E210" s="442"/>
      <c r="F210" s="442"/>
      <c r="G210" s="442"/>
      <c r="H210" s="421"/>
      <c r="I210" s="442"/>
      <c r="J210" s="442"/>
      <c r="K210" s="442"/>
    </row>
    <row r="211" spans="1:11" ht="16.5">
      <c r="A211" s="421"/>
      <c r="B211" s="440"/>
      <c r="C211" s="441"/>
      <c r="D211" s="421"/>
      <c r="E211" s="442"/>
      <c r="F211" s="442"/>
      <c r="G211" s="442"/>
      <c r="H211" s="421"/>
      <c r="I211" s="442"/>
      <c r="J211" s="442"/>
      <c r="K211" s="442"/>
    </row>
    <row r="212" spans="1:11" ht="16.5">
      <c r="A212" s="421"/>
      <c r="B212" s="440"/>
      <c r="C212" s="441"/>
      <c r="D212" s="421"/>
      <c r="E212" s="442"/>
      <c r="F212" s="442"/>
      <c r="G212" s="442"/>
      <c r="H212" s="421"/>
      <c r="I212" s="442"/>
      <c r="J212" s="442"/>
      <c r="K212" s="442"/>
    </row>
    <row r="213" spans="1:11" ht="16.5">
      <c r="A213" s="421"/>
      <c r="B213" s="440"/>
      <c r="C213" s="441"/>
      <c r="D213" s="421"/>
      <c r="E213" s="442"/>
      <c r="F213" s="442"/>
      <c r="G213" s="442"/>
      <c r="H213" s="421"/>
      <c r="I213" s="442"/>
      <c r="J213" s="442"/>
      <c r="K213" s="442"/>
    </row>
    <row r="214" spans="1:11" ht="16.5">
      <c r="A214" s="421"/>
      <c r="B214" s="440"/>
      <c r="C214" s="441"/>
      <c r="D214" s="421"/>
      <c r="E214" s="442"/>
      <c r="F214" s="442"/>
      <c r="G214" s="442"/>
      <c r="H214" s="421"/>
      <c r="I214" s="442"/>
      <c r="J214" s="442"/>
      <c r="K214" s="442"/>
    </row>
    <row r="215" spans="1:11" ht="16.5">
      <c r="A215" s="421"/>
      <c r="B215" s="440"/>
      <c r="C215" s="441"/>
      <c r="D215" s="421"/>
      <c r="E215" s="442"/>
      <c r="F215" s="442"/>
      <c r="G215" s="442"/>
      <c r="H215" s="421"/>
      <c r="I215" s="442"/>
      <c r="J215" s="442"/>
      <c r="K215" s="442"/>
    </row>
    <row r="216" spans="1:11" ht="16.5">
      <c r="A216" s="421"/>
      <c r="B216" s="440"/>
      <c r="C216" s="441"/>
      <c r="D216" s="421"/>
      <c r="E216" s="442"/>
      <c r="F216" s="442"/>
      <c r="G216" s="442"/>
      <c r="H216" s="421"/>
      <c r="I216" s="442"/>
      <c r="J216" s="442"/>
      <c r="K216" s="442"/>
    </row>
    <row r="217" spans="1:11" ht="16.5">
      <c r="A217" s="421"/>
      <c r="B217" s="440"/>
      <c r="C217" s="441"/>
      <c r="D217" s="421"/>
      <c r="E217" s="442"/>
      <c r="F217" s="442"/>
      <c r="G217" s="442"/>
      <c r="H217" s="421"/>
      <c r="I217" s="442"/>
      <c r="J217" s="442"/>
      <c r="K217" s="442"/>
    </row>
    <row r="218" spans="1:11" ht="16.5">
      <c r="A218" s="421"/>
      <c r="B218" s="440"/>
      <c r="C218" s="441"/>
      <c r="D218" s="421"/>
      <c r="E218" s="442"/>
      <c r="F218" s="442"/>
      <c r="G218" s="442"/>
      <c r="H218" s="421"/>
      <c r="I218" s="442"/>
      <c r="J218" s="442"/>
      <c r="K218" s="442"/>
    </row>
    <row r="219" spans="1:11" ht="16.5">
      <c r="A219" s="421"/>
      <c r="B219" s="440"/>
      <c r="C219" s="441"/>
      <c r="D219" s="421"/>
      <c r="E219" s="442"/>
      <c r="F219" s="442"/>
      <c r="G219" s="442"/>
      <c r="H219" s="421"/>
      <c r="I219" s="442"/>
      <c r="J219" s="442"/>
      <c r="K219" s="442"/>
    </row>
    <row r="220" spans="1:11" ht="16.5">
      <c r="A220" s="421"/>
      <c r="B220" s="440"/>
      <c r="C220" s="441"/>
      <c r="D220" s="421"/>
      <c r="E220" s="442"/>
      <c r="F220" s="442"/>
      <c r="G220" s="442"/>
      <c r="H220" s="421"/>
      <c r="I220" s="442"/>
      <c r="J220" s="442"/>
      <c r="K220" s="442"/>
    </row>
    <row r="221" spans="1:11" ht="16.5">
      <c r="A221" s="421"/>
      <c r="B221" s="440"/>
      <c r="C221" s="441"/>
      <c r="D221" s="421"/>
      <c r="E221" s="442"/>
      <c r="F221" s="442"/>
      <c r="G221" s="442"/>
      <c r="H221" s="421"/>
      <c r="I221" s="442"/>
      <c r="J221" s="442"/>
      <c r="K221" s="442"/>
    </row>
    <row r="222" spans="1:11" ht="16.5">
      <c r="A222" s="421"/>
      <c r="B222" s="440"/>
      <c r="C222" s="441"/>
      <c r="D222" s="421"/>
      <c r="E222" s="442"/>
      <c r="F222" s="442"/>
      <c r="G222" s="442"/>
      <c r="H222" s="421"/>
      <c r="I222" s="442"/>
      <c r="J222" s="442"/>
      <c r="K222" s="442"/>
    </row>
    <row r="223" spans="1:11" ht="16.5">
      <c r="A223" s="421"/>
      <c r="B223" s="440"/>
      <c r="C223" s="441"/>
      <c r="D223" s="421"/>
      <c r="E223" s="442"/>
      <c r="F223" s="442"/>
      <c r="G223" s="442"/>
      <c r="H223" s="421"/>
      <c r="I223" s="442"/>
      <c r="J223" s="442"/>
      <c r="K223" s="442"/>
    </row>
    <row r="224" spans="1:11" ht="16.5">
      <c r="A224" s="421"/>
      <c r="B224" s="440"/>
      <c r="C224" s="441"/>
      <c r="D224" s="421"/>
      <c r="E224" s="442"/>
      <c r="F224" s="442"/>
      <c r="G224" s="442"/>
      <c r="H224" s="421"/>
      <c r="I224" s="442"/>
      <c r="J224" s="442"/>
      <c r="K224" s="442"/>
    </row>
    <row r="225" spans="1:11" ht="16.5">
      <c r="A225" s="421"/>
      <c r="B225" s="440"/>
      <c r="C225" s="441"/>
      <c r="D225" s="421"/>
      <c r="E225" s="442"/>
      <c r="F225" s="442"/>
      <c r="G225" s="442"/>
      <c r="H225" s="421"/>
      <c r="I225" s="442"/>
      <c r="J225" s="442"/>
      <c r="K225" s="442"/>
    </row>
    <row r="226" spans="1:11" ht="16.5">
      <c r="A226" s="421"/>
      <c r="B226" s="440"/>
      <c r="C226" s="441"/>
      <c r="D226" s="421"/>
      <c r="E226" s="442"/>
      <c r="F226" s="442"/>
      <c r="G226" s="442"/>
      <c r="H226" s="421"/>
      <c r="I226" s="442"/>
      <c r="J226" s="442"/>
      <c r="K226" s="442"/>
    </row>
    <row r="227" spans="1:11" ht="16.5">
      <c r="A227" s="421"/>
      <c r="B227" s="440"/>
      <c r="C227" s="441"/>
      <c r="D227" s="421"/>
      <c r="E227" s="442"/>
      <c r="F227" s="442"/>
      <c r="G227" s="442"/>
      <c r="H227" s="421"/>
      <c r="I227" s="442"/>
      <c r="J227" s="442"/>
      <c r="K227" s="442"/>
    </row>
    <row r="228" spans="1:11" ht="16.5">
      <c r="A228" s="421"/>
      <c r="B228" s="440"/>
      <c r="C228" s="441"/>
      <c r="D228" s="421"/>
      <c r="E228" s="442"/>
      <c r="F228" s="442"/>
      <c r="G228" s="442"/>
      <c r="H228" s="421"/>
      <c r="I228" s="442"/>
      <c r="J228" s="442"/>
      <c r="K228" s="442"/>
    </row>
    <row r="229" spans="1:11" ht="16.5">
      <c r="A229" s="421"/>
      <c r="B229" s="440"/>
      <c r="C229" s="441"/>
      <c r="D229" s="421"/>
      <c r="E229" s="442"/>
      <c r="F229" s="442"/>
      <c r="G229" s="442"/>
      <c r="H229" s="421"/>
      <c r="I229" s="442"/>
      <c r="J229" s="442"/>
      <c r="K229" s="442"/>
    </row>
    <row r="230" spans="1:11" ht="16.5">
      <c r="A230" s="421"/>
      <c r="B230" s="440"/>
      <c r="C230" s="441"/>
      <c r="D230" s="421"/>
      <c r="E230" s="442"/>
      <c r="F230" s="442"/>
      <c r="G230" s="442"/>
      <c r="H230" s="421"/>
      <c r="I230" s="442"/>
      <c r="J230" s="442"/>
      <c r="K230" s="442"/>
    </row>
    <row r="231" spans="1:11" ht="16.5">
      <c r="A231" s="421"/>
      <c r="B231" s="440"/>
      <c r="C231" s="441"/>
      <c r="D231" s="421"/>
      <c r="E231" s="442"/>
      <c r="F231" s="442"/>
      <c r="G231" s="442"/>
      <c r="H231" s="421"/>
      <c r="I231" s="442"/>
      <c r="J231" s="442"/>
      <c r="K231" s="442"/>
    </row>
    <row r="232" spans="1:11" ht="16.5">
      <c r="A232" s="421"/>
      <c r="B232" s="440"/>
      <c r="C232" s="441"/>
      <c r="D232" s="421"/>
      <c r="E232" s="442"/>
      <c r="F232" s="442"/>
      <c r="G232" s="442"/>
      <c r="H232" s="421"/>
      <c r="I232" s="442"/>
      <c r="J232" s="442"/>
      <c r="K232" s="442"/>
    </row>
    <row r="233" spans="1:11" ht="16.5">
      <c r="A233" s="421"/>
      <c r="B233" s="440"/>
      <c r="C233" s="441"/>
      <c r="D233" s="421"/>
      <c r="E233" s="442"/>
      <c r="F233" s="442"/>
      <c r="G233" s="442"/>
      <c r="H233" s="421"/>
      <c r="I233" s="442"/>
      <c r="J233" s="442"/>
      <c r="K233" s="442"/>
    </row>
    <row r="234" spans="1:11" ht="16.5">
      <c r="A234" s="421"/>
      <c r="B234" s="440"/>
      <c r="C234" s="441"/>
      <c r="D234" s="421"/>
      <c r="E234" s="442"/>
      <c r="F234" s="442"/>
      <c r="G234" s="442"/>
      <c r="H234" s="421"/>
      <c r="I234" s="442"/>
      <c r="J234" s="442"/>
      <c r="K234" s="442"/>
    </row>
    <row r="235" spans="1:11" ht="16.5">
      <c r="A235" s="421"/>
      <c r="B235" s="440"/>
      <c r="C235" s="441"/>
      <c r="D235" s="421"/>
      <c r="E235" s="442"/>
      <c r="F235" s="442"/>
      <c r="G235" s="442"/>
      <c r="H235" s="421"/>
      <c r="I235" s="442"/>
      <c r="J235" s="442"/>
      <c r="K235" s="442"/>
    </row>
    <row r="236" spans="1:11" ht="16.5">
      <c r="A236" s="421"/>
      <c r="B236" s="440"/>
      <c r="C236" s="441"/>
      <c r="D236" s="421"/>
      <c r="E236" s="442"/>
      <c r="F236" s="442"/>
      <c r="G236" s="442"/>
      <c r="H236" s="421"/>
      <c r="I236" s="442"/>
      <c r="J236" s="442"/>
      <c r="K236" s="442"/>
    </row>
    <row r="237" spans="1:11" ht="16.5">
      <c r="A237" s="421"/>
      <c r="B237" s="440"/>
      <c r="C237" s="441"/>
      <c r="D237" s="421"/>
      <c r="E237" s="442"/>
      <c r="F237" s="442"/>
      <c r="G237" s="442"/>
      <c r="H237" s="421"/>
      <c r="I237" s="442"/>
      <c r="J237" s="442"/>
      <c r="K237" s="442"/>
    </row>
    <row r="238" spans="1:11" ht="16.5">
      <c r="A238" s="421"/>
      <c r="B238" s="440"/>
      <c r="C238" s="441"/>
      <c r="D238" s="421"/>
      <c r="E238" s="442"/>
      <c r="F238" s="442"/>
      <c r="G238" s="442"/>
      <c r="H238" s="421"/>
      <c r="I238" s="442"/>
      <c r="J238" s="442"/>
      <c r="K238" s="442"/>
    </row>
    <row r="239" spans="1:11" ht="16.5">
      <c r="A239" s="421"/>
      <c r="B239" s="440"/>
      <c r="C239" s="441"/>
      <c r="D239" s="421"/>
      <c r="E239" s="442"/>
      <c r="F239" s="442"/>
      <c r="G239" s="442"/>
      <c r="H239" s="421"/>
      <c r="I239" s="442"/>
      <c r="J239" s="442"/>
      <c r="K239" s="442"/>
    </row>
    <row r="240" spans="1:11" ht="16.5">
      <c r="A240" s="421"/>
      <c r="B240" s="440"/>
      <c r="C240" s="441"/>
      <c r="D240" s="421"/>
      <c r="E240" s="442"/>
      <c r="F240" s="442"/>
      <c r="G240" s="442"/>
      <c r="H240" s="421"/>
      <c r="I240" s="442"/>
      <c r="J240" s="442"/>
      <c r="K240" s="442"/>
    </row>
    <row r="241" spans="1:11" ht="16.5">
      <c r="A241" s="421"/>
      <c r="B241" s="440"/>
      <c r="C241" s="441"/>
      <c r="D241" s="421"/>
      <c r="E241" s="442"/>
      <c r="F241" s="442"/>
      <c r="G241" s="442"/>
      <c r="H241" s="421"/>
      <c r="I241" s="442"/>
      <c r="J241" s="442"/>
      <c r="K241" s="442"/>
    </row>
    <row r="242" spans="1:11" ht="16.5">
      <c r="A242" s="421"/>
      <c r="B242" s="440"/>
      <c r="C242" s="441"/>
      <c r="D242" s="421"/>
      <c r="E242" s="442"/>
      <c r="F242" s="442"/>
      <c r="G242" s="442"/>
      <c r="H242" s="421"/>
      <c r="I242" s="442"/>
      <c r="J242" s="442"/>
      <c r="K242" s="442"/>
    </row>
    <row r="243" spans="1:11" ht="16.5">
      <c r="A243" s="421"/>
      <c r="B243" s="440"/>
      <c r="C243" s="441"/>
      <c r="D243" s="421"/>
      <c r="E243" s="442"/>
      <c r="F243" s="442"/>
      <c r="G243" s="442"/>
      <c r="H243" s="421"/>
      <c r="I243" s="442"/>
      <c r="J243" s="442"/>
      <c r="K243" s="442"/>
    </row>
    <row r="244" spans="1:11" ht="16.5">
      <c r="A244" s="421"/>
      <c r="B244" s="440"/>
      <c r="C244" s="441"/>
      <c r="D244" s="421"/>
      <c r="E244" s="442"/>
      <c r="F244" s="442"/>
      <c r="G244" s="442"/>
      <c r="H244" s="421"/>
      <c r="I244" s="442"/>
      <c r="J244" s="442"/>
      <c r="K244" s="442"/>
    </row>
    <row r="245" spans="1:11" ht="16.5">
      <c r="A245" s="421"/>
      <c r="B245" s="440"/>
      <c r="C245" s="441"/>
      <c r="D245" s="421"/>
      <c r="E245" s="442"/>
      <c r="F245" s="442"/>
      <c r="G245" s="442"/>
      <c r="H245" s="421"/>
      <c r="I245" s="442"/>
      <c r="J245" s="442"/>
      <c r="K245" s="442"/>
    </row>
    <row r="246" spans="1:11" ht="16.5">
      <c r="A246" s="421"/>
      <c r="B246" s="440"/>
      <c r="C246" s="441"/>
      <c r="D246" s="421"/>
      <c r="E246" s="442"/>
      <c r="F246" s="442"/>
      <c r="G246" s="442"/>
      <c r="H246" s="421"/>
      <c r="I246" s="442"/>
      <c r="J246" s="442"/>
      <c r="K246" s="442"/>
    </row>
    <row r="247" spans="1:11" ht="16.5">
      <c r="A247" s="421"/>
      <c r="B247" s="440"/>
      <c r="C247" s="441"/>
      <c r="D247" s="421"/>
      <c r="E247" s="442"/>
      <c r="F247" s="442"/>
      <c r="G247" s="442"/>
      <c r="H247" s="421"/>
      <c r="I247" s="442"/>
      <c r="J247" s="442"/>
      <c r="K247" s="442"/>
    </row>
    <row r="248" spans="1:11" ht="16.5">
      <c r="A248" s="421"/>
      <c r="B248" s="440"/>
      <c r="C248" s="441"/>
      <c r="D248" s="421"/>
      <c r="E248" s="442"/>
      <c r="F248" s="442"/>
      <c r="G248" s="442"/>
      <c r="H248" s="421"/>
      <c r="I248" s="442"/>
      <c r="J248" s="442"/>
      <c r="K248" s="442"/>
    </row>
    <row r="249" spans="1:11" ht="16.5">
      <c r="A249" s="421"/>
      <c r="B249" s="440"/>
      <c r="C249" s="441"/>
      <c r="D249" s="421"/>
      <c r="E249" s="442"/>
      <c r="F249" s="442"/>
      <c r="G249" s="442"/>
      <c r="H249" s="421"/>
      <c r="I249" s="442"/>
      <c r="J249" s="442"/>
      <c r="K249" s="442"/>
    </row>
  </sheetData>
  <sheetProtection/>
  <mergeCells count="7">
    <mergeCell ref="B1:K1"/>
    <mergeCell ref="B33:F33"/>
    <mergeCell ref="B32:F32"/>
    <mergeCell ref="G32:K32"/>
    <mergeCell ref="A2:K2"/>
    <mergeCell ref="J4:K4"/>
    <mergeCell ref="A3:K3"/>
  </mergeCells>
  <printOptions horizontalCentered="1"/>
  <pageMargins left="0.6692913385826772" right="0.5511811023622047" top="0.984251968503937" bottom="1.220472440944882" header="0.5118110236220472" footer="0.7480314960629921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688" t="s">
        <v>291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5" ht="49.5" customHeight="1">
      <c r="A2" s="689" t="s">
        <v>295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5" ht="15" customHeight="1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691" t="s">
        <v>298</v>
      </c>
      <c r="N4" s="691"/>
      <c r="O4" s="691"/>
    </row>
    <row r="5" spans="1:15" s="217" customFormat="1" ht="38.25" customHeight="1">
      <c r="A5" s="215" t="s">
        <v>0</v>
      </c>
      <c r="B5" s="675" t="s">
        <v>288</v>
      </c>
      <c r="C5" s="676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287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677" t="s">
        <v>225</v>
      </c>
      <c r="C6" s="678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684"/>
      <c r="C7" s="685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686" t="s">
        <v>226</v>
      </c>
      <c r="C8" s="687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81" t="s">
        <v>227</v>
      </c>
      <c r="C9" s="674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686" t="s">
        <v>228</v>
      </c>
      <c r="C10" s="687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673" t="s">
        <v>227</v>
      </c>
      <c r="C11" s="674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673" t="s">
        <v>224</v>
      </c>
      <c r="C12" s="674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230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227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231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227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232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227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233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227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234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227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679" t="s">
        <v>154</v>
      </c>
      <c r="C23" s="680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81" t="s">
        <v>227</v>
      </c>
      <c r="C24" s="674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682" t="s">
        <v>229</v>
      </c>
      <c r="C25" s="683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235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227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236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227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237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227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238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227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239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227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240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227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241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227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242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227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243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227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244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227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245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227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246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227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247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227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677" t="s">
        <v>180</v>
      </c>
      <c r="C54" s="678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'BM9'!H6*1000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16.00390625" style="378" customWidth="1"/>
    <col min="10" max="10" width="20.7109375" style="378" customWidth="1"/>
    <col min="11" max="11" width="7.8515625" style="379" customWidth="1"/>
    <col min="12" max="16384" width="9.140625" style="375" customWidth="1"/>
  </cols>
  <sheetData>
    <row r="1" spans="2:11" s="370" customFormat="1" ht="36.75" customHeight="1">
      <c r="B1" s="695" t="s">
        <v>620</v>
      </c>
      <c r="C1" s="695"/>
      <c r="D1" s="695"/>
      <c r="E1" s="695"/>
      <c r="F1" s="695"/>
      <c r="G1" s="695"/>
      <c r="H1" s="695"/>
      <c r="I1" s="695"/>
      <c r="J1" s="695"/>
      <c r="K1" s="623"/>
    </row>
    <row r="2" spans="1:11" s="374" customFormat="1" ht="30.75" customHeight="1">
      <c r="A2" s="692" t="s">
        <v>476</v>
      </c>
      <c r="B2" s="692"/>
      <c r="C2" s="692"/>
      <c r="D2" s="692"/>
      <c r="E2" s="692"/>
      <c r="F2" s="692"/>
      <c r="G2" s="692"/>
      <c r="H2" s="692"/>
      <c r="I2" s="692"/>
      <c r="J2" s="692"/>
      <c r="K2" s="500"/>
    </row>
    <row r="3" spans="1:11" ht="36.75" customHeight="1">
      <c r="A3" s="693" t="s">
        <v>543</v>
      </c>
      <c r="B3" s="694"/>
      <c r="C3" s="694"/>
      <c r="D3" s="694"/>
      <c r="E3" s="694"/>
      <c r="F3" s="694"/>
      <c r="G3" s="694"/>
      <c r="H3" s="694"/>
      <c r="I3" s="694"/>
      <c r="J3" s="694"/>
      <c r="K3" s="501"/>
    </row>
    <row r="4" spans="1:11" ht="26.25" customHeight="1">
      <c r="A4" s="502"/>
      <c r="B4" s="503"/>
      <c r="C4" s="504"/>
      <c r="D4" s="504"/>
      <c r="E4" s="504"/>
      <c r="F4" s="505"/>
      <c r="G4" s="506"/>
      <c r="H4" s="506"/>
      <c r="I4" s="507"/>
      <c r="J4" s="508" t="s">
        <v>429</v>
      </c>
      <c r="K4" s="509"/>
    </row>
    <row r="5" spans="1:11" s="380" customFormat="1" ht="66">
      <c r="A5" s="510"/>
      <c r="B5" s="511" t="s">
        <v>288</v>
      </c>
      <c r="C5" s="422" t="s">
        <v>326</v>
      </c>
      <c r="D5" s="422" t="s">
        <v>327</v>
      </c>
      <c r="E5" s="422" t="s">
        <v>328</v>
      </c>
      <c r="F5" s="422" t="s">
        <v>329</v>
      </c>
      <c r="G5" s="422" t="s">
        <v>330</v>
      </c>
      <c r="H5" s="422" t="s">
        <v>331</v>
      </c>
      <c r="I5" s="422" t="s">
        <v>332</v>
      </c>
      <c r="J5" s="422" t="s">
        <v>537</v>
      </c>
      <c r="K5" s="512"/>
    </row>
    <row r="6" spans="1:11" s="381" customFormat="1" ht="62.25" customHeight="1" hidden="1">
      <c r="A6" s="513"/>
      <c r="B6" s="514" t="s">
        <v>225</v>
      </c>
      <c r="C6" s="515"/>
      <c r="D6" s="515"/>
      <c r="E6" s="515"/>
      <c r="F6" s="516"/>
      <c r="G6" s="516"/>
      <c r="H6" s="516"/>
      <c r="I6" s="516"/>
      <c r="J6" s="516"/>
      <c r="K6" s="517"/>
    </row>
    <row r="7" spans="1:11" s="382" customFormat="1" ht="62.25" customHeight="1" hidden="1">
      <c r="A7" s="518" t="s">
        <v>3</v>
      </c>
      <c r="B7" s="519" t="s">
        <v>284</v>
      </c>
      <c r="C7" s="520"/>
      <c r="D7" s="521"/>
      <c r="E7" s="520"/>
      <c r="F7" s="522"/>
      <c r="G7" s="522"/>
      <c r="H7" s="522"/>
      <c r="I7" s="522"/>
      <c r="J7" s="522"/>
      <c r="K7" s="523"/>
    </row>
    <row r="8" spans="1:11" ht="66" hidden="1">
      <c r="A8" s="524"/>
      <c r="B8" s="525" t="s">
        <v>283</v>
      </c>
      <c r="C8" s="526"/>
      <c r="D8" s="527"/>
      <c r="E8" s="526"/>
      <c r="F8" s="528">
        <f>+'[4]cc2006'!C7+'[4]cc2006'!C8</f>
        <v>120</v>
      </c>
      <c r="G8" s="528">
        <f>+'[4]cc2007'!C8</f>
        <v>220</v>
      </c>
      <c r="H8" s="528">
        <f>+'[4]cc2008'!C8</f>
        <v>200</v>
      </c>
      <c r="I8" s="528"/>
      <c r="J8" s="528"/>
      <c r="K8" s="529"/>
    </row>
    <row r="9" spans="1:11" ht="49.5" hidden="1">
      <c r="A9" s="524"/>
      <c r="B9" s="525" t="s">
        <v>282</v>
      </c>
      <c r="C9" s="526"/>
      <c r="D9" s="527"/>
      <c r="E9" s="526"/>
      <c r="F9" s="528">
        <f>+'[4]cc2006'!C9</f>
        <v>300</v>
      </c>
      <c r="G9" s="528">
        <f>+'[4]cc2007'!C9</f>
        <v>200</v>
      </c>
      <c r="H9" s="528">
        <f>+'[4]cc2008'!C9</f>
        <v>200</v>
      </c>
      <c r="I9" s="528"/>
      <c r="J9" s="528"/>
      <c r="K9" s="529"/>
    </row>
    <row r="10" spans="1:11" ht="33" hidden="1">
      <c r="A10" s="524"/>
      <c r="B10" s="525" t="s">
        <v>281</v>
      </c>
      <c r="C10" s="526"/>
      <c r="D10" s="527"/>
      <c r="E10" s="526"/>
      <c r="F10" s="528">
        <f>+'[4]cc2006'!C10</f>
        <v>2000</v>
      </c>
      <c r="G10" s="528">
        <f>+'[4]cc2007'!C10</f>
        <v>2500</v>
      </c>
      <c r="H10" s="528">
        <f>+'[4]cc2008'!C10</f>
        <v>2300</v>
      </c>
      <c r="I10" s="528"/>
      <c r="J10" s="528"/>
      <c r="K10" s="529"/>
    </row>
    <row r="11" spans="1:11" ht="16.5" hidden="1">
      <c r="A11" s="524"/>
      <c r="B11" s="530" t="s">
        <v>280</v>
      </c>
      <c r="C11" s="526"/>
      <c r="D11" s="526"/>
      <c r="E11" s="526"/>
      <c r="F11" s="528"/>
      <c r="G11" s="528"/>
      <c r="H11" s="528">
        <f>+'[4]cc2008'!C11</f>
        <v>120</v>
      </c>
      <c r="I11" s="528"/>
      <c r="J11" s="528"/>
      <c r="K11" s="529"/>
    </row>
    <row r="12" spans="1:11" ht="33" hidden="1">
      <c r="A12" s="524"/>
      <c r="B12" s="531" t="s">
        <v>279</v>
      </c>
      <c r="C12" s="532"/>
      <c r="D12" s="532"/>
      <c r="E12" s="532"/>
      <c r="F12" s="528"/>
      <c r="G12" s="528"/>
      <c r="H12" s="528"/>
      <c r="I12" s="528"/>
      <c r="J12" s="528"/>
      <c r="K12" s="529"/>
    </row>
    <row r="13" spans="1:11" ht="99" hidden="1">
      <c r="A13" s="524"/>
      <c r="B13" s="531" t="s">
        <v>278</v>
      </c>
      <c r="C13" s="532"/>
      <c r="D13" s="532"/>
      <c r="E13" s="532"/>
      <c r="F13" s="528">
        <f>+'[4]cc2006'!C11</f>
        <v>150</v>
      </c>
      <c r="G13" s="528">
        <f>+'[4]cc2007'!C11</f>
        <v>0</v>
      </c>
      <c r="H13" s="528"/>
      <c r="I13" s="528"/>
      <c r="J13" s="528"/>
      <c r="K13" s="529"/>
    </row>
    <row r="14" spans="1:11" ht="16.5" hidden="1">
      <c r="A14" s="524"/>
      <c r="B14" s="531" t="s">
        <v>277</v>
      </c>
      <c r="C14" s="532"/>
      <c r="D14" s="532"/>
      <c r="E14" s="532"/>
      <c r="F14" s="528"/>
      <c r="G14" s="528">
        <f>+'[4]cc2007'!C13</f>
        <v>100</v>
      </c>
      <c r="H14" s="528"/>
      <c r="I14" s="528"/>
      <c r="J14" s="528"/>
      <c r="K14" s="529"/>
    </row>
    <row r="15" spans="1:11" ht="16.5" hidden="1">
      <c r="A15" s="533"/>
      <c r="B15" s="534" t="s">
        <v>276</v>
      </c>
      <c r="C15" s="535"/>
      <c r="D15" s="535"/>
      <c r="E15" s="535"/>
      <c r="F15" s="536"/>
      <c r="G15" s="536">
        <f>+'[4]cc2007'!C12</f>
        <v>1000</v>
      </c>
      <c r="H15" s="536">
        <f>+'[4]cc2008'!C12</f>
        <v>600</v>
      </c>
      <c r="I15" s="536"/>
      <c r="J15" s="536"/>
      <c r="K15" s="529"/>
    </row>
    <row r="16" spans="1:11" s="382" customFormat="1" ht="24.75" customHeight="1">
      <c r="A16" s="537"/>
      <c r="B16" s="538" t="s">
        <v>225</v>
      </c>
      <c r="C16" s="539"/>
      <c r="D16" s="540"/>
      <c r="E16" s="541"/>
      <c r="F16" s="542"/>
      <c r="G16" s="542"/>
      <c r="H16" s="543"/>
      <c r="I16" s="544"/>
      <c r="J16" s="541"/>
      <c r="K16" s="517"/>
    </row>
    <row r="17" spans="1:11" s="381" customFormat="1" ht="36" customHeight="1">
      <c r="A17" s="537" t="s">
        <v>106</v>
      </c>
      <c r="B17" s="538" t="s">
        <v>275</v>
      </c>
      <c r="C17" s="539"/>
      <c r="D17" s="540"/>
      <c r="E17" s="541"/>
      <c r="F17" s="545"/>
      <c r="G17" s="545"/>
      <c r="H17" s="539"/>
      <c r="I17" s="544"/>
      <c r="J17" s="541"/>
      <c r="K17" s="523"/>
    </row>
    <row r="18" spans="1:11" s="383" customFormat="1" ht="24.75" customHeight="1">
      <c r="A18" s="546"/>
      <c r="B18" s="547" t="s">
        <v>227</v>
      </c>
      <c r="C18" s="548"/>
      <c r="D18" s="549"/>
      <c r="E18" s="550"/>
      <c r="F18" s="551"/>
      <c r="G18" s="551"/>
      <c r="H18" s="548"/>
      <c r="I18" s="552"/>
      <c r="J18" s="550"/>
      <c r="K18" s="553"/>
    </row>
    <row r="19" spans="1:11" ht="31.5" customHeight="1">
      <c r="A19" s="554">
        <v>1</v>
      </c>
      <c r="B19" s="555" t="s">
        <v>274</v>
      </c>
      <c r="C19" s="556"/>
      <c r="D19" s="557"/>
      <c r="E19" s="558"/>
      <c r="F19" s="559"/>
      <c r="G19" s="559"/>
      <c r="H19" s="556"/>
      <c r="I19" s="560"/>
      <c r="J19" s="558"/>
      <c r="K19" s="529"/>
    </row>
    <row r="20" spans="1:11" s="383" customFormat="1" ht="33" customHeight="1">
      <c r="A20" s="546"/>
      <c r="B20" s="547" t="s">
        <v>227</v>
      </c>
      <c r="C20" s="561"/>
      <c r="D20" s="549"/>
      <c r="E20" s="558"/>
      <c r="F20" s="551"/>
      <c r="G20" s="551"/>
      <c r="H20" s="561"/>
      <c r="I20" s="552"/>
      <c r="J20" s="562"/>
      <c r="K20" s="553"/>
    </row>
    <row r="21" spans="1:11" ht="32.25" customHeight="1">
      <c r="A21" s="554">
        <f>+A19+1</f>
        <v>2</v>
      </c>
      <c r="B21" s="555" t="s">
        <v>273</v>
      </c>
      <c r="C21" s="556"/>
      <c r="D21" s="563"/>
      <c r="E21" s="558"/>
      <c r="F21" s="559"/>
      <c r="G21" s="559"/>
      <c r="H21" s="556"/>
      <c r="I21" s="560"/>
      <c r="J21" s="558"/>
      <c r="K21" s="529"/>
    </row>
    <row r="22" spans="1:11" s="383" customFormat="1" ht="28.5" customHeight="1">
      <c r="A22" s="546"/>
      <c r="B22" s="547" t="s">
        <v>227</v>
      </c>
      <c r="C22" s="561"/>
      <c r="D22" s="549"/>
      <c r="E22" s="558"/>
      <c r="F22" s="551"/>
      <c r="G22" s="551"/>
      <c r="H22" s="561"/>
      <c r="I22" s="552"/>
      <c r="J22" s="558"/>
      <c r="K22" s="553"/>
    </row>
    <row r="23" spans="1:11" ht="29.25" customHeight="1">
      <c r="A23" s="554">
        <f>+A21+1</f>
        <v>3</v>
      </c>
      <c r="B23" s="555" t="s">
        <v>272</v>
      </c>
      <c r="C23" s="556"/>
      <c r="D23" s="563"/>
      <c r="E23" s="558"/>
      <c r="F23" s="559"/>
      <c r="G23" s="559"/>
      <c r="H23" s="556"/>
      <c r="I23" s="560"/>
      <c r="J23" s="558"/>
      <c r="K23" s="529"/>
    </row>
    <row r="24" spans="1:11" s="383" customFormat="1" ht="24.75" customHeight="1">
      <c r="A24" s="546"/>
      <c r="B24" s="564" t="s">
        <v>227</v>
      </c>
      <c r="C24" s="561"/>
      <c r="D24" s="563"/>
      <c r="E24" s="558"/>
      <c r="F24" s="551"/>
      <c r="G24" s="551"/>
      <c r="H24" s="561"/>
      <c r="I24" s="560"/>
      <c r="J24" s="558"/>
      <c r="K24" s="553"/>
    </row>
    <row r="25" spans="1:11" ht="30" customHeight="1">
      <c r="A25" s="554">
        <f>+A23+1</f>
        <v>4</v>
      </c>
      <c r="B25" s="555" t="s">
        <v>238</v>
      </c>
      <c r="C25" s="556"/>
      <c r="D25" s="563"/>
      <c r="E25" s="558"/>
      <c r="F25" s="559"/>
      <c r="G25" s="559"/>
      <c r="H25" s="556"/>
      <c r="I25" s="560"/>
      <c r="J25" s="558"/>
      <c r="K25" s="529"/>
    </row>
    <row r="26" spans="1:11" s="383" customFormat="1" ht="24.75" customHeight="1">
      <c r="A26" s="546"/>
      <c r="B26" s="564" t="s">
        <v>227</v>
      </c>
      <c r="C26" s="561"/>
      <c r="D26" s="563"/>
      <c r="E26" s="558"/>
      <c r="F26" s="551"/>
      <c r="G26" s="551"/>
      <c r="H26" s="561"/>
      <c r="I26" s="560"/>
      <c r="J26" s="558"/>
      <c r="K26" s="553"/>
    </row>
    <row r="27" spans="1:11" ht="27" customHeight="1">
      <c r="A27" s="554">
        <f>+A25+1</f>
        <v>5</v>
      </c>
      <c r="B27" s="555" t="s">
        <v>271</v>
      </c>
      <c r="C27" s="556"/>
      <c r="D27" s="563"/>
      <c r="E27" s="558"/>
      <c r="F27" s="559"/>
      <c r="G27" s="559"/>
      <c r="H27" s="556"/>
      <c r="I27" s="560"/>
      <c r="J27" s="558"/>
      <c r="K27" s="529"/>
    </row>
    <row r="28" spans="1:11" s="383" customFormat="1" ht="30" customHeight="1">
      <c r="A28" s="546"/>
      <c r="B28" s="564" t="s">
        <v>227</v>
      </c>
      <c r="C28" s="561"/>
      <c r="D28" s="540"/>
      <c r="E28" s="565"/>
      <c r="F28" s="551"/>
      <c r="G28" s="551"/>
      <c r="H28" s="561"/>
      <c r="I28" s="544"/>
      <c r="J28" s="566"/>
      <c r="K28" s="553"/>
    </row>
    <row r="29" spans="1:11" s="381" customFormat="1" ht="30.75" customHeight="1">
      <c r="A29" s="537" t="s">
        <v>107</v>
      </c>
      <c r="B29" s="538" t="s">
        <v>270</v>
      </c>
      <c r="C29" s="539"/>
      <c r="D29" s="540"/>
      <c r="E29" s="541"/>
      <c r="F29" s="545"/>
      <c r="G29" s="545"/>
      <c r="H29" s="539"/>
      <c r="I29" s="544"/>
      <c r="J29" s="541"/>
      <c r="K29" s="523"/>
    </row>
    <row r="30" spans="1:11" s="383" customFormat="1" ht="29.25" customHeight="1">
      <c r="A30" s="546"/>
      <c r="B30" s="564" t="s">
        <v>227</v>
      </c>
      <c r="C30" s="548"/>
      <c r="D30" s="551"/>
      <c r="E30" s="550"/>
      <c r="F30" s="551"/>
      <c r="G30" s="551"/>
      <c r="H30" s="548"/>
      <c r="I30" s="552"/>
      <c r="J30" s="550"/>
      <c r="K30" s="553"/>
    </row>
    <row r="31" spans="1:11" ht="34.5" customHeight="1">
      <c r="A31" s="554">
        <f>+A27+1</f>
        <v>6</v>
      </c>
      <c r="B31" s="555" t="s">
        <v>268</v>
      </c>
      <c r="C31" s="556"/>
      <c r="D31" s="563"/>
      <c r="E31" s="558"/>
      <c r="F31" s="559"/>
      <c r="G31" s="559"/>
      <c r="H31" s="556"/>
      <c r="I31" s="560"/>
      <c r="J31" s="558"/>
      <c r="K31" s="529"/>
    </row>
    <row r="32" spans="1:11" s="383" customFormat="1" ht="30" customHeight="1">
      <c r="A32" s="546"/>
      <c r="B32" s="564" t="s">
        <v>227</v>
      </c>
      <c r="C32" s="561"/>
      <c r="D32" s="551"/>
      <c r="E32" s="558"/>
      <c r="F32" s="551"/>
      <c r="G32" s="551"/>
      <c r="H32" s="561"/>
      <c r="I32" s="552"/>
      <c r="J32" s="558"/>
      <c r="K32" s="553"/>
    </row>
    <row r="33" spans="1:11" ht="29.25" customHeight="1">
      <c r="A33" s="554">
        <f>+A31+1</f>
        <v>7</v>
      </c>
      <c r="B33" s="555" t="s">
        <v>297</v>
      </c>
      <c r="C33" s="556"/>
      <c r="D33" s="563"/>
      <c r="E33" s="558"/>
      <c r="F33" s="559"/>
      <c r="G33" s="559"/>
      <c r="H33" s="556"/>
      <c r="I33" s="560"/>
      <c r="J33" s="558"/>
      <c r="K33" s="529"/>
    </row>
    <row r="34" spans="1:11" s="383" customFormat="1" ht="31.5" customHeight="1">
      <c r="A34" s="546"/>
      <c r="B34" s="564" t="s">
        <v>227</v>
      </c>
      <c r="C34" s="561"/>
      <c r="D34" s="540"/>
      <c r="E34" s="558"/>
      <c r="F34" s="551"/>
      <c r="G34" s="551"/>
      <c r="H34" s="561"/>
      <c r="I34" s="544"/>
      <c r="J34" s="558"/>
      <c r="K34" s="553"/>
    </row>
    <row r="35" spans="1:11" ht="29.25" customHeight="1">
      <c r="A35" s="554">
        <f>+A33+1</f>
        <v>8</v>
      </c>
      <c r="B35" s="567" t="s">
        <v>263</v>
      </c>
      <c r="C35" s="556"/>
      <c r="D35" s="557"/>
      <c r="E35" s="558"/>
      <c r="F35" s="559"/>
      <c r="G35" s="559"/>
      <c r="H35" s="556"/>
      <c r="I35" s="560"/>
      <c r="J35" s="558"/>
      <c r="K35" s="529"/>
    </row>
    <row r="36" spans="1:11" s="383" customFormat="1" ht="27.75" customHeight="1">
      <c r="A36" s="546"/>
      <c r="B36" s="564" t="s">
        <v>227</v>
      </c>
      <c r="C36" s="561"/>
      <c r="D36" s="540"/>
      <c r="E36" s="558"/>
      <c r="F36" s="551"/>
      <c r="G36" s="551"/>
      <c r="H36" s="561"/>
      <c r="I36" s="544"/>
      <c r="J36" s="558"/>
      <c r="K36" s="553"/>
    </row>
    <row r="37" spans="1:11" ht="27.75" customHeight="1">
      <c r="A37" s="554">
        <f>+A35+1</f>
        <v>9</v>
      </c>
      <c r="B37" s="555" t="s">
        <v>244</v>
      </c>
      <c r="C37" s="556"/>
      <c r="D37" s="563"/>
      <c r="E37" s="558"/>
      <c r="F37" s="559"/>
      <c r="G37" s="559"/>
      <c r="H37" s="556"/>
      <c r="I37" s="560"/>
      <c r="J37" s="558"/>
      <c r="K37" s="529"/>
    </row>
    <row r="38" spans="1:11" s="383" customFormat="1" ht="24.75" customHeight="1">
      <c r="A38" s="546"/>
      <c r="B38" s="564" t="s">
        <v>227</v>
      </c>
      <c r="C38" s="561"/>
      <c r="D38" s="563"/>
      <c r="E38" s="558"/>
      <c r="F38" s="551"/>
      <c r="G38" s="551"/>
      <c r="H38" s="561"/>
      <c r="I38" s="560"/>
      <c r="J38" s="558"/>
      <c r="K38" s="553"/>
    </row>
    <row r="39" spans="1:11" ht="28.5" customHeight="1">
      <c r="A39" s="554">
        <f>+A37+1</f>
        <v>10</v>
      </c>
      <c r="B39" s="555" t="s">
        <v>261</v>
      </c>
      <c r="C39" s="556"/>
      <c r="D39" s="563"/>
      <c r="E39" s="558"/>
      <c r="F39" s="559"/>
      <c r="G39" s="559"/>
      <c r="H39" s="556"/>
      <c r="I39" s="560"/>
      <c r="J39" s="558"/>
      <c r="K39" s="529"/>
    </row>
    <row r="40" spans="1:11" s="383" customFormat="1" ht="24.75" customHeight="1">
      <c r="A40" s="546"/>
      <c r="B40" s="564" t="s">
        <v>227</v>
      </c>
      <c r="C40" s="561"/>
      <c r="D40" s="563"/>
      <c r="E40" s="558"/>
      <c r="F40" s="551"/>
      <c r="G40" s="551"/>
      <c r="H40" s="561"/>
      <c r="I40" s="560"/>
      <c r="J40" s="558"/>
      <c r="K40" s="553"/>
    </row>
    <row r="41" spans="1:11" ht="30.75" customHeight="1">
      <c r="A41" s="554">
        <f>+A39+1</f>
        <v>11</v>
      </c>
      <c r="B41" s="555" t="s">
        <v>260</v>
      </c>
      <c r="C41" s="556"/>
      <c r="D41" s="563"/>
      <c r="E41" s="558"/>
      <c r="F41" s="559"/>
      <c r="G41" s="559"/>
      <c r="H41" s="556"/>
      <c r="I41" s="560"/>
      <c r="J41" s="558"/>
      <c r="K41" s="529"/>
    </row>
    <row r="42" spans="1:11" s="383" customFormat="1" ht="28.5" customHeight="1">
      <c r="A42" s="546"/>
      <c r="B42" s="564" t="s">
        <v>227</v>
      </c>
      <c r="C42" s="561"/>
      <c r="D42" s="563"/>
      <c r="E42" s="558"/>
      <c r="F42" s="551"/>
      <c r="G42" s="551"/>
      <c r="H42" s="561"/>
      <c r="I42" s="560"/>
      <c r="J42" s="558"/>
      <c r="K42" s="553"/>
    </row>
    <row r="43" spans="1:11" ht="28.5" customHeight="1">
      <c r="A43" s="554">
        <v>12</v>
      </c>
      <c r="B43" s="555" t="s">
        <v>259</v>
      </c>
      <c r="C43" s="556"/>
      <c r="D43" s="563"/>
      <c r="E43" s="558"/>
      <c r="F43" s="559"/>
      <c r="G43" s="559"/>
      <c r="H43" s="556"/>
      <c r="I43" s="560"/>
      <c r="J43" s="558"/>
      <c r="K43" s="529"/>
    </row>
    <row r="44" spans="1:11" s="383" customFormat="1" ht="28.5" customHeight="1">
      <c r="A44" s="546"/>
      <c r="B44" s="564" t="s">
        <v>227</v>
      </c>
      <c r="C44" s="561"/>
      <c r="D44" s="540"/>
      <c r="E44" s="565"/>
      <c r="F44" s="551"/>
      <c r="G44" s="551"/>
      <c r="H44" s="561"/>
      <c r="I44" s="544"/>
      <c r="J44" s="566"/>
      <c r="K44" s="553"/>
    </row>
    <row r="45" spans="1:11" ht="24.75" customHeight="1">
      <c r="A45" s="554">
        <v>13</v>
      </c>
      <c r="B45" s="555" t="s">
        <v>256</v>
      </c>
      <c r="C45" s="556"/>
      <c r="D45" s="540"/>
      <c r="E45" s="558"/>
      <c r="F45" s="559"/>
      <c r="G45" s="559"/>
      <c r="H45" s="556"/>
      <c r="I45" s="544"/>
      <c r="J45" s="558"/>
      <c r="K45" s="529"/>
    </row>
    <row r="46" spans="1:11" s="383" customFormat="1" ht="33.75" customHeight="1">
      <c r="A46" s="546"/>
      <c r="B46" s="564" t="s">
        <v>227</v>
      </c>
      <c r="C46" s="561"/>
      <c r="D46" s="540"/>
      <c r="E46" s="568"/>
      <c r="F46" s="551"/>
      <c r="G46" s="551"/>
      <c r="H46" s="561"/>
      <c r="I46" s="544"/>
      <c r="J46" s="566"/>
      <c r="K46" s="553"/>
    </row>
    <row r="47" spans="1:11" ht="30.75" customHeight="1">
      <c r="A47" s="554">
        <f>+A45+1</f>
        <v>14</v>
      </c>
      <c r="B47" s="555" t="s">
        <v>254</v>
      </c>
      <c r="C47" s="556"/>
      <c r="D47" s="540"/>
      <c r="E47" s="558"/>
      <c r="F47" s="559"/>
      <c r="G47" s="559"/>
      <c r="H47" s="556"/>
      <c r="I47" s="544"/>
      <c r="J47" s="558"/>
      <c r="K47" s="529"/>
    </row>
    <row r="48" spans="1:11" s="383" customFormat="1" ht="34.5" customHeight="1">
      <c r="A48" s="546"/>
      <c r="B48" s="564" t="s">
        <v>227</v>
      </c>
      <c r="C48" s="561"/>
      <c r="D48" s="540"/>
      <c r="E48" s="565"/>
      <c r="F48" s="551"/>
      <c r="G48" s="551"/>
      <c r="H48" s="561"/>
      <c r="I48" s="544"/>
      <c r="J48" s="566"/>
      <c r="K48" s="553"/>
    </row>
    <row r="49" spans="1:11" s="381" customFormat="1" ht="32.25" customHeight="1">
      <c r="A49" s="537" t="s">
        <v>120</v>
      </c>
      <c r="B49" s="538" t="s">
        <v>253</v>
      </c>
      <c r="C49" s="539"/>
      <c r="D49" s="540"/>
      <c r="E49" s="541"/>
      <c r="F49" s="542"/>
      <c r="G49" s="542"/>
      <c r="H49" s="543"/>
      <c r="I49" s="544"/>
      <c r="J49" s="541"/>
      <c r="K49" s="523"/>
    </row>
    <row r="50" spans="1:11" s="383" customFormat="1" ht="34.5" customHeight="1">
      <c r="A50" s="546"/>
      <c r="B50" s="564" t="s">
        <v>227</v>
      </c>
      <c r="C50" s="561"/>
      <c r="D50" s="561"/>
      <c r="E50" s="561"/>
      <c r="F50" s="551"/>
      <c r="G50" s="551"/>
      <c r="H50" s="561"/>
      <c r="I50" s="561"/>
      <c r="J50" s="561"/>
      <c r="K50" s="553"/>
    </row>
    <row r="51" spans="1:11" s="381" customFormat="1" ht="30" customHeight="1">
      <c r="A51" s="537" t="s">
        <v>121</v>
      </c>
      <c r="B51" s="538" t="s">
        <v>252</v>
      </c>
      <c r="C51" s="539"/>
      <c r="D51" s="540"/>
      <c r="E51" s="541"/>
      <c r="F51" s="542"/>
      <c r="G51" s="542"/>
      <c r="H51" s="543"/>
      <c r="I51" s="544"/>
      <c r="J51" s="541"/>
      <c r="K51" s="523"/>
    </row>
    <row r="52" spans="1:11" s="383" customFormat="1" ht="30" customHeight="1">
      <c r="A52" s="546"/>
      <c r="B52" s="564" t="s">
        <v>227</v>
      </c>
      <c r="C52" s="561"/>
      <c r="D52" s="561"/>
      <c r="E52" s="561"/>
      <c r="F52" s="551"/>
      <c r="G52" s="551"/>
      <c r="H52" s="561"/>
      <c r="I52" s="561"/>
      <c r="J52" s="561"/>
      <c r="K52" s="553"/>
    </row>
    <row r="53" spans="1:11" s="381" customFormat="1" ht="62.25" customHeight="1" hidden="1">
      <c r="A53" s="537" t="s">
        <v>121</v>
      </c>
      <c r="B53" s="538" t="s">
        <v>251</v>
      </c>
      <c r="C53" s="565"/>
      <c r="D53" s="565"/>
      <c r="E53" s="565"/>
      <c r="F53" s="566"/>
      <c r="G53" s="566"/>
      <c r="H53" s="566"/>
      <c r="I53" s="566"/>
      <c r="J53" s="566"/>
      <c r="K53" s="523"/>
    </row>
    <row r="54" spans="1:11" ht="62.25" customHeight="1" hidden="1">
      <c r="A54" s="554"/>
      <c r="B54" s="555"/>
      <c r="C54" s="568"/>
      <c r="D54" s="568"/>
      <c r="E54" s="568"/>
      <c r="F54" s="569"/>
      <c r="G54" s="570"/>
      <c r="H54" s="570"/>
      <c r="I54" s="570"/>
      <c r="J54" s="566"/>
      <c r="K54" s="529"/>
    </row>
    <row r="55" spans="1:11" s="381" customFormat="1" ht="62.25" customHeight="1" hidden="1">
      <c r="A55" s="537"/>
      <c r="B55" s="538" t="s">
        <v>250</v>
      </c>
      <c r="C55" s="565"/>
      <c r="D55" s="565"/>
      <c r="E55" s="565"/>
      <c r="F55" s="538"/>
      <c r="G55" s="566"/>
      <c r="H55" s="566"/>
      <c r="I55" s="566"/>
      <c r="J55" s="566"/>
      <c r="K55" s="523"/>
    </row>
    <row r="56" spans="1:11" s="381" customFormat="1" ht="62.25" customHeight="1" hidden="1">
      <c r="A56" s="537" t="s">
        <v>249</v>
      </c>
      <c r="B56" s="538" t="s">
        <v>248</v>
      </c>
      <c r="C56" s="565"/>
      <c r="D56" s="565"/>
      <c r="E56" s="565"/>
      <c r="F56" s="538"/>
      <c r="G56" s="566"/>
      <c r="H56" s="566"/>
      <c r="I56" s="566"/>
      <c r="J56" s="566"/>
      <c r="K56" s="523"/>
    </row>
    <row r="57" spans="1:11" ht="20.25" customHeight="1">
      <c r="A57" s="571"/>
      <c r="B57" s="505"/>
      <c r="C57" s="504"/>
      <c r="D57" s="504"/>
      <c r="E57" s="504"/>
      <c r="F57" s="505"/>
      <c r="G57" s="506"/>
      <c r="H57" s="506"/>
      <c r="I57" s="506"/>
      <c r="J57" s="506"/>
      <c r="K57" s="509"/>
    </row>
    <row r="58" spans="1:11" ht="16.5">
      <c r="A58" s="572"/>
      <c r="B58" s="646" t="s">
        <v>524</v>
      </c>
      <c r="C58" s="646"/>
      <c r="D58" s="646"/>
      <c r="E58" s="504"/>
      <c r="F58" s="505"/>
      <c r="G58" s="506"/>
      <c r="H58" s="506"/>
      <c r="I58" s="506"/>
      <c r="J58" s="506"/>
      <c r="K58" s="509"/>
    </row>
    <row r="59" spans="1:11" ht="16.5">
      <c r="A59" s="573"/>
      <c r="B59" s="574"/>
      <c r="C59" s="575"/>
      <c r="D59" s="575"/>
      <c r="E59" s="575"/>
      <c r="F59" s="574"/>
      <c r="G59" s="574"/>
      <c r="H59" s="576"/>
      <c r="I59" s="576"/>
      <c r="J59" s="576"/>
      <c r="K59" s="577"/>
    </row>
    <row r="60" spans="1:11" ht="16.5">
      <c r="A60" s="571"/>
      <c r="B60" s="505"/>
      <c r="C60" s="504"/>
      <c r="D60" s="504"/>
      <c r="E60" s="504"/>
      <c r="F60" s="505"/>
      <c r="G60" s="506"/>
      <c r="H60" s="506"/>
      <c r="I60" s="506"/>
      <c r="J60" s="506"/>
      <c r="K60" s="509"/>
    </row>
    <row r="61" spans="1:11" ht="16.5">
      <c r="A61" s="571"/>
      <c r="B61" s="505"/>
      <c r="C61" s="504"/>
      <c r="D61" s="504"/>
      <c r="E61" s="504"/>
      <c r="F61" s="505"/>
      <c r="G61" s="506"/>
      <c r="H61" s="506"/>
      <c r="I61" s="506"/>
      <c r="J61" s="506"/>
      <c r="K61" s="509"/>
    </row>
    <row r="62" spans="1:11" ht="16.5">
      <c r="A62" s="571"/>
      <c r="B62" s="505"/>
      <c r="C62" s="504"/>
      <c r="D62" s="504"/>
      <c r="E62" s="504"/>
      <c r="F62" s="505"/>
      <c r="G62" s="506"/>
      <c r="H62" s="506"/>
      <c r="I62" s="506"/>
      <c r="J62" s="506"/>
      <c r="K62" s="509"/>
    </row>
    <row r="63" spans="1:11" ht="16.5">
      <c r="A63" s="571"/>
      <c r="B63" s="505"/>
      <c r="C63" s="504"/>
      <c r="D63" s="504"/>
      <c r="E63" s="504"/>
      <c r="F63" s="505"/>
      <c r="G63" s="506"/>
      <c r="H63" s="506"/>
      <c r="I63" s="506"/>
      <c r="J63" s="506"/>
      <c r="K63" s="509"/>
    </row>
    <row r="64" spans="1:11" ht="16.5">
      <c r="A64" s="571"/>
      <c r="B64" s="505"/>
      <c r="C64" s="504"/>
      <c r="D64" s="504"/>
      <c r="E64" s="504"/>
      <c r="F64" s="505"/>
      <c r="G64" s="506"/>
      <c r="H64" s="506"/>
      <c r="I64" s="506"/>
      <c r="J64" s="506"/>
      <c r="K64" s="509"/>
    </row>
    <row r="65" spans="1:11" ht="16.5">
      <c r="A65" s="571"/>
      <c r="B65" s="505"/>
      <c r="C65" s="504"/>
      <c r="D65" s="504"/>
      <c r="E65" s="504"/>
      <c r="F65" s="505"/>
      <c r="G65" s="506"/>
      <c r="H65" s="506"/>
      <c r="I65" s="506"/>
      <c r="J65" s="506"/>
      <c r="K65" s="509"/>
    </row>
    <row r="66" spans="1:11" ht="16.5">
      <c r="A66" s="571"/>
      <c r="B66" s="505"/>
      <c r="C66" s="504"/>
      <c r="D66" s="504"/>
      <c r="E66" s="504"/>
      <c r="F66" s="505"/>
      <c r="G66" s="506"/>
      <c r="H66" s="506"/>
      <c r="I66" s="506"/>
      <c r="J66" s="506"/>
      <c r="K66" s="509"/>
    </row>
    <row r="67" spans="1:11" ht="16.5">
      <c r="A67" s="571"/>
      <c r="B67" s="505"/>
      <c r="C67" s="504"/>
      <c r="D67" s="504"/>
      <c r="E67" s="504"/>
      <c r="F67" s="505"/>
      <c r="G67" s="506"/>
      <c r="H67" s="506"/>
      <c r="I67" s="506"/>
      <c r="J67" s="506"/>
      <c r="K67" s="509"/>
    </row>
    <row r="68" spans="1:11" ht="16.5">
      <c r="A68" s="571"/>
      <c r="B68" s="505"/>
      <c r="C68" s="504"/>
      <c r="D68" s="504"/>
      <c r="E68" s="504"/>
      <c r="F68" s="505"/>
      <c r="G68" s="506"/>
      <c r="H68" s="506"/>
      <c r="I68" s="506"/>
      <c r="J68" s="506"/>
      <c r="K68" s="509"/>
    </row>
    <row r="69" spans="1:11" ht="16.5">
      <c r="A69" s="571"/>
      <c r="B69" s="505"/>
      <c r="C69" s="504"/>
      <c r="D69" s="504"/>
      <c r="E69" s="504"/>
      <c r="F69" s="505"/>
      <c r="G69" s="506"/>
      <c r="H69" s="506"/>
      <c r="I69" s="506"/>
      <c r="J69" s="506"/>
      <c r="K69" s="509"/>
    </row>
    <row r="70" spans="1:11" ht="16.5">
      <c r="A70" s="571"/>
      <c r="B70" s="505"/>
      <c r="C70" s="504"/>
      <c r="D70" s="504"/>
      <c r="E70" s="504"/>
      <c r="F70" s="505"/>
      <c r="G70" s="506"/>
      <c r="H70" s="506"/>
      <c r="I70" s="506"/>
      <c r="J70" s="506"/>
      <c r="K70" s="509"/>
    </row>
    <row r="71" spans="1:11" ht="16.5">
      <c r="A71" s="571"/>
      <c r="B71" s="505"/>
      <c r="C71" s="504"/>
      <c r="D71" s="504"/>
      <c r="E71" s="504"/>
      <c r="F71" s="505"/>
      <c r="G71" s="506"/>
      <c r="H71" s="506"/>
      <c r="I71" s="506"/>
      <c r="J71" s="506"/>
      <c r="K71" s="509"/>
    </row>
    <row r="72" spans="1:11" ht="16.5">
      <c r="A72" s="571"/>
      <c r="B72" s="505"/>
      <c r="C72" s="504"/>
      <c r="D72" s="504"/>
      <c r="E72" s="504"/>
      <c r="F72" s="505"/>
      <c r="G72" s="506"/>
      <c r="H72" s="506"/>
      <c r="I72" s="506"/>
      <c r="J72" s="506"/>
      <c r="K72" s="509"/>
    </row>
    <row r="73" spans="1:11" ht="16.5">
      <c r="A73" s="571"/>
      <c r="B73" s="505"/>
      <c r="C73" s="504"/>
      <c r="D73" s="504"/>
      <c r="E73" s="504"/>
      <c r="F73" s="505"/>
      <c r="G73" s="506"/>
      <c r="H73" s="506"/>
      <c r="I73" s="506"/>
      <c r="J73" s="506"/>
      <c r="K73" s="509"/>
    </row>
    <row r="74" spans="1:11" ht="16.5">
      <c r="A74" s="571"/>
      <c r="B74" s="505"/>
      <c r="C74" s="504"/>
      <c r="D74" s="504"/>
      <c r="E74" s="504"/>
      <c r="F74" s="505"/>
      <c r="G74" s="506"/>
      <c r="H74" s="506"/>
      <c r="I74" s="506"/>
      <c r="J74" s="506"/>
      <c r="K74" s="509"/>
    </row>
    <row r="75" spans="1:11" ht="16.5">
      <c r="A75" s="571"/>
      <c r="B75" s="505"/>
      <c r="C75" s="504"/>
      <c r="D75" s="504"/>
      <c r="E75" s="504"/>
      <c r="F75" s="505"/>
      <c r="G75" s="506"/>
      <c r="H75" s="506"/>
      <c r="I75" s="506"/>
      <c r="J75" s="506"/>
      <c r="K75" s="509"/>
    </row>
    <row r="76" spans="1:11" ht="16.5">
      <c r="A76" s="571"/>
      <c r="B76" s="505"/>
      <c r="C76" s="504"/>
      <c r="D76" s="504"/>
      <c r="E76" s="504"/>
      <c r="F76" s="505"/>
      <c r="G76" s="506"/>
      <c r="H76" s="506"/>
      <c r="I76" s="506"/>
      <c r="J76" s="506"/>
      <c r="K76" s="509"/>
    </row>
    <row r="77" spans="1:11" ht="16.5">
      <c r="A77" s="571"/>
      <c r="B77" s="505"/>
      <c r="C77" s="504"/>
      <c r="D77" s="504"/>
      <c r="E77" s="504"/>
      <c r="F77" s="505"/>
      <c r="G77" s="506"/>
      <c r="H77" s="506"/>
      <c r="I77" s="506"/>
      <c r="J77" s="506"/>
      <c r="K77" s="509"/>
    </row>
    <row r="78" spans="1:11" ht="16.5">
      <c r="A78" s="571"/>
      <c r="B78" s="505"/>
      <c r="C78" s="504"/>
      <c r="D78" s="504"/>
      <c r="E78" s="504"/>
      <c r="F78" s="505"/>
      <c r="G78" s="506"/>
      <c r="H78" s="506"/>
      <c r="I78" s="506"/>
      <c r="J78" s="506"/>
      <c r="K78" s="509"/>
    </row>
    <row r="79" spans="1:11" ht="16.5">
      <c r="A79" s="571"/>
      <c r="B79" s="505"/>
      <c r="C79" s="504"/>
      <c r="D79" s="504"/>
      <c r="E79" s="504"/>
      <c r="F79" s="505"/>
      <c r="G79" s="506"/>
      <c r="H79" s="506"/>
      <c r="I79" s="506"/>
      <c r="J79" s="506"/>
      <c r="K79" s="509"/>
    </row>
    <row r="80" spans="1:11" ht="16.5">
      <c r="A80" s="571"/>
      <c r="B80" s="505"/>
      <c r="C80" s="504"/>
      <c r="D80" s="504"/>
      <c r="E80" s="504"/>
      <c r="F80" s="505"/>
      <c r="G80" s="506"/>
      <c r="H80" s="506"/>
      <c r="I80" s="506"/>
      <c r="J80" s="506"/>
      <c r="K80" s="509"/>
    </row>
    <row r="81" spans="1:11" ht="16.5">
      <c r="A81" s="571"/>
      <c r="B81" s="505"/>
      <c r="C81" s="504"/>
      <c r="D81" s="504"/>
      <c r="E81" s="504"/>
      <c r="F81" s="505"/>
      <c r="G81" s="506"/>
      <c r="H81" s="506"/>
      <c r="I81" s="506"/>
      <c r="J81" s="506"/>
      <c r="K81" s="509"/>
    </row>
    <row r="82" spans="1:11" ht="16.5">
      <c r="A82" s="571"/>
      <c r="B82" s="505"/>
      <c r="C82" s="504"/>
      <c r="D82" s="504"/>
      <c r="E82" s="504"/>
      <c r="F82" s="505"/>
      <c r="G82" s="506"/>
      <c r="H82" s="506"/>
      <c r="I82" s="506"/>
      <c r="J82" s="506"/>
      <c r="K82" s="509"/>
    </row>
    <row r="83" spans="1:11" ht="16.5">
      <c r="A83" s="571"/>
      <c r="B83" s="505"/>
      <c r="C83" s="504"/>
      <c r="D83" s="504"/>
      <c r="E83" s="504"/>
      <c r="F83" s="505"/>
      <c r="G83" s="506"/>
      <c r="H83" s="506"/>
      <c r="I83" s="506"/>
      <c r="J83" s="506"/>
      <c r="K83" s="509"/>
    </row>
    <row r="84" spans="1:11" ht="16.5">
      <c r="A84" s="571"/>
      <c r="B84" s="505"/>
      <c r="C84" s="504"/>
      <c r="D84" s="504"/>
      <c r="E84" s="504"/>
      <c r="F84" s="505"/>
      <c r="G84" s="506"/>
      <c r="H84" s="506"/>
      <c r="I84" s="506"/>
      <c r="J84" s="506"/>
      <c r="K84" s="509"/>
    </row>
    <row r="85" spans="1:11" ht="16.5">
      <c r="A85" s="571"/>
      <c r="B85" s="505"/>
      <c r="C85" s="504"/>
      <c r="D85" s="504"/>
      <c r="E85" s="504"/>
      <c r="F85" s="505"/>
      <c r="G85" s="506"/>
      <c r="H85" s="506"/>
      <c r="I85" s="506"/>
      <c r="J85" s="506"/>
      <c r="K85" s="509"/>
    </row>
    <row r="86" spans="1:11" ht="16.5">
      <c r="A86" s="571"/>
      <c r="B86" s="505"/>
      <c r="C86" s="504"/>
      <c r="D86" s="504"/>
      <c r="E86" s="504"/>
      <c r="F86" s="505"/>
      <c r="G86" s="506"/>
      <c r="H86" s="506"/>
      <c r="I86" s="506"/>
      <c r="J86" s="506"/>
      <c r="K86" s="509"/>
    </row>
    <row r="87" spans="1:11" ht="16.5">
      <c r="A87" s="571"/>
      <c r="B87" s="505"/>
      <c r="C87" s="504"/>
      <c r="D87" s="504"/>
      <c r="E87" s="504"/>
      <c r="F87" s="505"/>
      <c r="G87" s="506"/>
      <c r="H87" s="506"/>
      <c r="I87" s="506"/>
      <c r="J87" s="506"/>
      <c r="K87" s="509"/>
    </row>
    <row r="88" spans="1:11" ht="16.5">
      <c r="A88" s="571"/>
      <c r="B88" s="505"/>
      <c r="C88" s="504"/>
      <c r="D88" s="504"/>
      <c r="E88" s="504"/>
      <c r="F88" s="505"/>
      <c r="G88" s="506"/>
      <c r="H88" s="506"/>
      <c r="I88" s="506"/>
      <c r="J88" s="506"/>
      <c r="K88" s="509"/>
    </row>
    <row r="89" spans="1:11" ht="16.5">
      <c r="A89" s="571"/>
      <c r="B89" s="505"/>
      <c r="C89" s="504"/>
      <c r="D89" s="504"/>
      <c r="E89" s="504"/>
      <c r="F89" s="505"/>
      <c r="G89" s="506"/>
      <c r="H89" s="506"/>
      <c r="I89" s="506"/>
      <c r="J89" s="506"/>
      <c r="K89" s="509"/>
    </row>
    <row r="90" spans="1:11" ht="16.5">
      <c r="A90" s="571"/>
      <c r="B90" s="505"/>
      <c r="C90" s="504"/>
      <c r="D90" s="504"/>
      <c r="E90" s="504"/>
      <c r="F90" s="505"/>
      <c r="G90" s="506"/>
      <c r="H90" s="506"/>
      <c r="I90" s="506"/>
      <c r="J90" s="506"/>
      <c r="K90" s="509"/>
    </row>
    <row r="91" spans="1:11" ht="16.5">
      <c r="A91" s="571"/>
      <c r="B91" s="505"/>
      <c r="C91" s="504"/>
      <c r="D91" s="504"/>
      <c r="E91" s="504"/>
      <c r="F91" s="505"/>
      <c r="G91" s="506"/>
      <c r="H91" s="506"/>
      <c r="I91" s="506"/>
      <c r="J91" s="506"/>
      <c r="K91" s="509"/>
    </row>
    <row r="92" spans="1:11" ht="16.5">
      <c r="A92" s="571"/>
      <c r="B92" s="505"/>
      <c r="C92" s="504"/>
      <c r="D92" s="504"/>
      <c r="E92" s="504"/>
      <c r="F92" s="505"/>
      <c r="G92" s="506"/>
      <c r="H92" s="506"/>
      <c r="I92" s="506"/>
      <c r="J92" s="506"/>
      <c r="K92" s="509"/>
    </row>
    <row r="93" spans="1:11" ht="16.5">
      <c r="A93" s="571"/>
      <c r="B93" s="505"/>
      <c r="C93" s="504"/>
      <c r="D93" s="504"/>
      <c r="E93" s="504"/>
      <c r="F93" s="505"/>
      <c r="G93" s="506"/>
      <c r="H93" s="506"/>
      <c r="I93" s="506"/>
      <c r="J93" s="506"/>
      <c r="K93" s="509"/>
    </row>
    <row r="94" spans="1:11" ht="16.5">
      <c r="A94" s="571"/>
      <c r="B94" s="505"/>
      <c r="C94" s="504"/>
      <c r="D94" s="504"/>
      <c r="E94" s="504"/>
      <c r="F94" s="505"/>
      <c r="G94" s="506"/>
      <c r="H94" s="506"/>
      <c r="I94" s="506"/>
      <c r="J94" s="506"/>
      <c r="K94" s="509"/>
    </row>
    <row r="95" spans="1:11" ht="16.5">
      <c r="A95" s="571"/>
      <c r="B95" s="505"/>
      <c r="C95" s="504"/>
      <c r="D95" s="504"/>
      <c r="E95" s="504"/>
      <c r="F95" s="505"/>
      <c r="G95" s="506"/>
      <c r="H95" s="506"/>
      <c r="I95" s="506"/>
      <c r="J95" s="506"/>
      <c r="K95" s="509"/>
    </row>
    <row r="96" spans="1:11" ht="16.5">
      <c r="A96" s="571"/>
      <c r="B96" s="505"/>
      <c r="C96" s="504"/>
      <c r="D96" s="504"/>
      <c r="E96" s="504"/>
      <c r="F96" s="505"/>
      <c r="G96" s="506"/>
      <c r="H96" s="506"/>
      <c r="I96" s="506"/>
      <c r="J96" s="506"/>
      <c r="K96" s="509"/>
    </row>
    <row r="97" spans="1:11" ht="16.5">
      <c r="A97" s="571"/>
      <c r="B97" s="505"/>
      <c r="C97" s="504"/>
      <c r="D97" s="504"/>
      <c r="E97" s="504"/>
      <c r="F97" s="505"/>
      <c r="G97" s="506"/>
      <c r="H97" s="506"/>
      <c r="I97" s="506"/>
      <c r="J97" s="506"/>
      <c r="K97" s="509"/>
    </row>
    <row r="98" spans="1:11" ht="16.5">
      <c r="A98" s="571"/>
      <c r="B98" s="505"/>
      <c r="C98" s="504"/>
      <c r="D98" s="504"/>
      <c r="E98" s="504"/>
      <c r="F98" s="505"/>
      <c r="G98" s="506"/>
      <c r="H98" s="506"/>
      <c r="I98" s="506"/>
      <c r="J98" s="506"/>
      <c r="K98" s="509"/>
    </row>
    <row r="99" spans="1:11" ht="16.5">
      <c r="A99" s="571"/>
      <c r="B99" s="505"/>
      <c r="C99" s="504"/>
      <c r="D99" s="504"/>
      <c r="E99" s="504"/>
      <c r="F99" s="505"/>
      <c r="G99" s="506"/>
      <c r="H99" s="506"/>
      <c r="I99" s="506"/>
      <c r="J99" s="506"/>
      <c r="K99" s="509"/>
    </row>
    <row r="100" spans="1:11" ht="16.5">
      <c r="A100" s="571"/>
      <c r="B100" s="505"/>
      <c r="C100" s="504"/>
      <c r="D100" s="504"/>
      <c r="E100" s="504"/>
      <c r="F100" s="505"/>
      <c r="G100" s="506"/>
      <c r="H100" s="506"/>
      <c r="I100" s="506"/>
      <c r="J100" s="506"/>
      <c r="K100" s="509"/>
    </row>
    <row r="101" spans="1:11" ht="16.5">
      <c r="A101" s="571"/>
      <c r="B101" s="505"/>
      <c r="C101" s="504"/>
      <c r="D101" s="504"/>
      <c r="E101" s="504"/>
      <c r="F101" s="505"/>
      <c r="G101" s="506"/>
      <c r="H101" s="506"/>
      <c r="I101" s="506"/>
      <c r="J101" s="506"/>
      <c r="K101" s="509"/>
    </row>
    <row r="102" spans="1:11" ht="16.5">
      <c r="A102" s="571"/>
      <c r="B102" s="505"/>
      <c r="C102" s="504"/>
      <c r="D102" s="504"/>
      <c r="E102" s="504"/>
      <c r="F102" s="505"/>
      <c r="G102" s="506"/>
      <c r="H102" s="506"/>
      <c r="I102" s="506"/>
      <c r="J102" s="506"/>
      <c r="K102" s="509"/>
    </row>
    <row r="103" spans="1:11" ht="16.5">
      <c r="A103" s="571"/>
      <c r="B103" s="505"/>
      <c r="C103" s="504"/>
      <c r="D103" s="504"/>
      <c r="E103" s="504"/>
      <c r="F103" s="505"/>
      <c r="G103" s="506"/>
      <c r="H103" s="506"/>
      <c r="I103" s="506"/>
      <c r="J103" s="506"/>
      <c r="K103" s="509"/>
    </row>
    <row r="104" spans="1:11" ht="16.5">
      <c r="A104" s="571"/>
      <c r="B104" s="505"/>
      <c r="C104" s="504"/>
      <c r="D104" s="504"/>
      <c r="E104" s="504"/>
      <c r="F104" s="505"/>
      <c r="G104" s="506"/>
      <c r="H104" s="506"/>
      <c r="I104" s="506"/>
      <c r="J104" s="506"/>
      <c r="K104" s="509"/>
    </row>
    <row r="105" spans="1:11" ht="16.5">
      <c r="A105" s="571"/>
      <c r="B105" s="505"/>
      <c r="C105" s="504"/>
      <c r="D105" s="504"/>
      <c r="E105" s="504"/>
      <c r="F105" s="505"/>
      <c r="G105" s="506"/>
      <c r="H105" s="506"/>
      <c r="I105" s="506"/>
      <c r="J105" s="506"/>
      <c r="K105" s="509"/>
    </row>
    <row r="106" spans="1:11" ht="16.5">
      <c r="A106" s="571"/>
      <c r="B106" s="505"/>
      <c r="C106" s="504"/>
      <c r="D106" s="504"/>
      <c r="E106" s="504"/>
      <c r="F106" s="505"/>
      <c r="G106" s="506"/>
      <c r="H106" s="506"/>
      <c r="I106" s="506"/>
      <c r="J106" s="506"/>
      <c r="K106" s="509"/>
    </row>
    <row r="107" spans="1:11" ht="16.5">
      <c r="A107" s="571"/>
      <c r="B107" s="505"/>
      <c r="C107" s="504"/>
      <c r="D107" s="504"/>
      <c r="E107" s="504"/>
      <c r="F107" s="505"/>
      <c r="G107" s="506"/>
      <c r="H107" s="506"/>
      <c r="I107" s="506"/>
      <c r="J107" s="506"/>
      <c r="K107" s="509"/>
    </row>
    <row r="108" spans="1:11" ht="16.5">
      <c r="A108" s="571"/>
      <c r="B108" s="505"/>
      <c r="C108" s="504"/>
      <c r="D108" s="504"/>
      <c r="E108" s="504"/>
      <c r="F108" s="505"/>
      <c r="G108" s="506"/>
      <c r="H108" s="506"/>
      <c r="I108" s="506"/>
      <c r="J108" s="506"/>
      <c r="K108" s="509"/>
    </row>
    <row r="109" spans="1:11" ht="16.5">
      <c r="A109" s="571"/>
      <c r="B109" s="505"/>
      <c r="C109" s="504"/>
      <c r="D109" s="504"/>
      <c r="E109" s="504"/>
      <c r="F109" s="505"/>
      <c r="G109" s="506"/>
      <c r="H109" s="506"/>
      <c r="I109" s="506"/>
      <c r="J109" s="506"/>
      <c r="K109" s="509"/>
    </row>
    <row r="110" spans="1:11" ht="16.5">
      <c r="A110" s="571"/>
      <c r="B110" s="505"/>
      <c r="C110" s="504"/>
      <c r="D110" s="504"/>
      <c r="E110" s="504"/>
      <c r="F110" s="505"/>
      <c r="G110" s="506"/>
      <c r="H110" s="506"/>
      <c r="I110" s="506"/>
      <c r="J110" s="506"/>
      <c r="K110" s="509"/>
    </row>
    <row r="111" spans="1:11" ht="16.5">
      <c r="A111" s="571"/>
      <c r="B111" s="505"/>
      <c r="C111" s="504"/>
      <c r="D111" s="504"/>
      <c r="E111" s="504"/>
      <c r="F111" s="505"/>
      <c r="G111" s="506"/>
      <c r="H111" s="506"/>
      <c r="I111" s="506"/>
      <c r="J111" s="506"/>
      <c r="K111" s="509"/>
    </row>
    <row r="112" spans="1:11" ht="16.5">
      <c r="A112" s="571"/>
      <c r="B112" s="505"/>
      <c r="C112" s="504"/>
      <c r="D112" s="504"/>
      <c r="E112" s="504"/>
      <c r="F112" s="505"/>
      <c r="G112" s="506"/>
      <c r="H112" s="506"/>
      <c r="I112" s="506"/>
      <c r="J112" s="506"/>
      <c r="K112" s="509"/>
    </row>
    <row r="113" spans="1:11" ht="16.5">
      <c r="A113" s="571"/>
      <c r="B113" s="505"/>
      <c r="C113" s="504"/>
      <c r="D113" s="504"/>
      <c r="E113" s="504"/>
      <c r="F113" s="505"/>
      <c r="G113" s="506"/>
      <c r="H113" s="506"/>
      <c r="I113" s="506"/>
      <c r="J113" s="506"/>
      <c r="K113" s="509"/>
    </row>
    <row r="114" spans="1:11" ht="16.5">
      <c r="A114" s="571"/>
      <c r="B114" s="505"/>
      <c r="C114" s="504"/>
      <c r="D114" s="504"/>
      <c r="E114" s="504"/>
      <c r="F114" s="505"/>
      <c r="G114" s="506"/>
      <c r="H114" s="506"/>
      <c r="I114" s="506"/>
      <c r="J114" s="506"/>
      <c r="K114" s="509"/>
    </row>
    <row r="115" spans="1:11" ht="16.5">
      <c r="A115" s="571"/>
      <c r="B115" s="505"/>
      <c r="C115" s="504"/>
      <c r="D115" s="504"/>
      <c r="E115" s="504"/>
      <c r="F115" s="505"/>
      <c r="G115" s="506"/>
      <c r="H115" s="506"/>
      <c r="I115" s="506"/>
      <c r="J115" s="506"/>
      <c r="K115" s="509"/>
    </row>
    <row r="116" spans="1:11" ht="16.5">
      <c r="A116" s="571"/>
      <c r="B116" s="505"/>
      <c r="C116" s="504"/>
      <c r="D116" s="504"/>
      <c r="E116" s="504"/>
      <c r="F116" s="505"/>
      <c r="G116" s="506"/>
      <c r="H116" s="506"/>
      <c r="I116" s="506"/>
      <c r="J116" s="506"/>
      <c r="K116" s="509"/>
    </row>
    <row r="117" spans="1:11" ht="16.5">
      <c r="A117" s="571"/>
      <c r="B117" s="505"/>
      <c r="C117" s="504"/>
      <c r="D117" s="504"/>
      <c r="E117" s="504"/>
      <c r="F117" s="505"/>
      <c r="G117" s="506"/>
      <c r="H117" s="506"/>
      <c r="I117" s="506"/>
      <c r="J117" s="506"/>
      <c r="K117" s="509"/>
    </row>
    <row r="118" spans="1:11" ht="16.5">
      <c r="A118" s="571"/>
      <c r="B118" s="505"/>
      <c r="C118" s="504"/>
      <c r="D118" s="504"/>
      <c r="E118" s="504"/>
      <c r="F118" s="505"/>
      <c r="G118" s="506"/>
      <c r="H118" s="506"/>
      <c r="I118" s="506"/>
      <c r="J118" s="506"/>
      <c r="K118" s="509"/>
    </row>
    <row r="119" spans="1:11" ht="16.5">
      <c r="A119" s="571"/>
      <c r="B119" s="505"/>
      <c r="C119" s="504"/>
      <c r="D119" s="504"/>
      <c r="E119" s="504"/>
      <c r="F119" s="505"/>
      <c r="G119" s="506"/>
      <c r="H119" s="506"/>
      <c r="I119" s="506"/>
      <c r="J119" s="506"/>
      <c r="K119" s="509"/>
    </row>
    <row r="120" spans="1:11" ht="16.5">
      <c r="A120" s="571"/>
      <c r="B120" s="505"/>
      <c r="C120" s="504"/>
      <c r="D120" s="504"/>
      <c r="E120" s="504"/>
      <c r="F120" s="505"/>
      <c r="G120" s="506"/>
      <c r="H120" s="506"/>
      <c r="I120" s="506"/>
      <c r="J120" s="506"/>
      <c r="K120" s="509"/>
    </row>
    <row r="121" spans="1:11" ht="16.5">
      <c r="A121" s="571"/>
      <c r="B121" s="505"/>
      <c r="C121" s="504"/>
      <c r="D121" s="504"/>
      <c r="E121" s="504"/>
      <c r="F121" s="505"/>
      <c r="G121" s="506"/>
      <c r="H121" s="506"/>
      <c r="I121" s="506"/>
      <c r="J121" s="506"/>
      <c r="K121" s="509"/>
    </row>
    <row r="122" spans="1:11" ht="16.5">
      <c r="A122" s="571"/>
      <c r="B122" s="505"/>
      <c r="C122" s="504"/>
      <c r="D122" s="504"/>
      <c r="E122" s="504"/>
      <c r="F122" s="505"/>
      <c r="G122" s="506"/>
      <c r="H122" s="506"/>
      <c r="I122" s="506"/>
      <c r="J122" s="506"/>
      <c r="K122" s="509"/>
    </row>
    <row r="123" spans="1:11" ht="16.5">
      <c r="A123" s="571"/>
      <c r="B123" s="505"/>
      <c r="C123" s="504"/>
      <c r="D123" s="504"/>
      <c r="E123" s="504"/>
      <c r="F123" s="505"/>
      <c r="G123" s="506"/>
      <c r="H123" s="506"/>
      <c r="I123" s="506"/>
      <c r="J123" s="506"/>
      <c r="K123" s="509"/>
    </row>
    <row r="124" spans="1:11" ht="16.5">
      <c r="A124" s="571"/>
      <c r="B124" s="505"/>
      <c r="C124" s="504"/>
      <c r="D124" s="504"/>
      <c r="E124" s="504"/>
      <c r="F124" s="505"/>
      <c r="G124" s="506"/>
      <c r="H124" s="506"/>
      <c r="I124" s="506"/>
      <c r="J124" s="506"/>
      <c r="K124" s="509"/>
    </row>
    <row r="125" spans="1:11" ht="16.5">
      <c r="A125" s="571"/>
      <c r="B125" s="505"/>
      <c r="C125" s="504"/>
      <c r="D125" s="504"/>
      <c r="E125" s="504"/>
      <c r="F125" s="505"/>
      <c r="G125" s="506"/>
      <c r="H125" s="506"/>
      <c r="I125" s="506"/>
      <c r="J125" s="506"/>
      <c r="K125" s="509"/>
    </row>
    <row r="126" spans="1:11" ht="16.5">
      <c r="A126" s="571"/>
      <c r="B126" s="505"/>
      <c r="C126" s="504"/>
      <c r="D126" s="504"/>
      <c r="E126" s="504"/>
      <c r="F126" s="505"/>
      <c r="G126" s="506"/>
      <c r="H126" s="506"/>
      <c r="I126" s="506"/>
      <c r="J126" s="506"/>
      <c r="K126" s="509"/>
    </row>
    <row r="127" spans="1:11" ht="16.5">
      <c r="A127" s="571"/>
      <c r="B127" s="505"/>
      <c r="C127" s="504"/>
      <c r="D127" s="504"/>
      <c r="E127" s="504"/>
      <c r="F127" s="505"/>
      <c r="G127" s="506"/>
      <c r="H127" s="506"/>
      <c r="I127" s="506"/>
      <c r="J127" s="506"/>
      <c r="K127" s="509"/>
    </row>
    <row r="128" spans="1:11" ht="16.5">
      <c r="A128" s="571"/>
      <c r="B128" s="505"/>
      <c r="C128" s="504"/>
      <c r="D128" s="504"/>
      <c r="E128" s="504"/>
      <c r="F128" s="505"/>
      <c r="G128" s="506"/>
      <c r="H128" s="506"/>
      <c r="I128" s="506"/>
      <c r="J128" s="506"/>
      <c r="K128" s="509"/>
    </row>
    <row r="129" spans="1:11" ht="16.5">
      <c r="A129" s="571"/>
      <c r="B129" s="505"/>
      <c r="C129" s="504"/>
      <c r="D129" s="504"/>
      <c r="E129" s="504"/>
      <c r="F129" s="505"/>
      <c r="G129" s="506"/>
      <c r="H129" s="506"/>
      <c r="I129" s="506"/>
      <c r="J129" s="506"/>
      <c r="K129" s="509"/>
    </row>
    <row r="130" spans="1:11" ht="16.5">
      <c r="A130" s="571"/>
      <c r="B130" s="505"/>
      <c r="C130" s="504"/>
      <c r="D130" s="504"/>
      <c r="E130" s="504"/>
      <c r="F130" s="505"/>
      <c r="G130" s="506"/>
      <c r="H130" s="506"/>
      <c r="I130" s="506"/>
      <c r="J130" s="506"/>
      <c r="K130" s="509"/>
    </row>
    <row r="131" spans="1:11" ht="16.5">
      <c r="A131" s="571"/>
      <c r="B131" s="505"/>
      <c r="C131" s="504"/>
      <c r="D131" s="504"/>
      <c r="E131" s="504"/>
      <c r="F131" s="505"/>
      <c r="G131" s="506"/>
      <c r="H131" s="506"/>
      <c r="I131" s="506"/>
      <c r="J131" s="506"/>
      <c r="K131" s="509"/>
    </row>
    <row r="132" spans="1:11" ht="16.5">
      <c r="A132" s="571"/>
      <c r="B132" s="505"/>
      <c r="C132" s="504"/>
      <c r="D132" s="504"/>
      <c r="E132" s="504"/>
      <c r="F132" s="505"/>
      <c r="G132" s="506"/>
      <c r="H132" s="506"/>
      <c r="I132" s="506"/>
      <c r="J132" s="506"/>
      <c r="K132" s="509"/>
    </row>
    <row r="133" spans="1:11" ht="16.5">
      <c r="A133" s="571"/>
      <c r="B133" s="505"/>
      <c r="C133" s="504"/>
      <c r="D133" s="504"/>
      <c r="E133" s="504"/>
      <c r="F133" s="505"/>
      <c r="G133" s="506"/>
      <c r="H133" s="506"/>
      <c r="I133" s="506"/>
      <c r="J133" s="506"/>
      <c r="K133" s="509"/>
    </row>
    <row r="134" spans="1:11" ht="16.5">
      <c r="A134" s="571"/>
      <c r="B134" s="505"/>
      <c r="C134" s="504"/>
      <c r="D134" s="504"/>
      <c r="E134" s="504"/>
      <c r="F134" s="505"/>
      <c r="G134" s="506"/>
      <c r="H134" s="506"/>
      <c r="I134" s="506"/>
      <c r="J134" s="506"/>
      <c r="K134" s="509"/>
    </row>
    <row r="135" spans="1:11" ht="16.5">
      <c r="A135" s="571"/>
      <c r="B135" s="505"/>
      <c r="C135" s="504"/>
      <c r="D135" s="504"/>
      <c r="E135" s="504"/>
      <c r="F135" s="505"/>
      <c r="G135" s="506"/>
      <c r="H135" s="506"/>
      <c r="I135" s="506"/>
      <c r="J135" s="506"/>
      <c r="K135" s="509"/>
    </row>
    <row r="136" spans="1:11" ht="16.5">
      <c r="A136" s="571"/>
      <c r="B136" s="505"/>
      <c r="C136" s="504"/>
      <c r="D136" s="504"/>
      <c r="E136" s="504"/>
      <c r="F136" s="505"/>
      <c r="G136" s="506"/>
      <c r="H136" s="506"/>
      <c r="I136" s="506"/>
      <c r="J136" s="506"/>
      <c r="K136" s="509"/>
    </row>
    <row r="137" spans="1:11" ht="16.5">
      <c r="A137" s="571"/>
      <c r="B137" s="505"/>
      <c r="C137" s="504"/>
      <c r="D137" s="504"/>
      <c r="E137" s="504"/>
      <c r="F137" s="505"/>
      <c r="G137" s="506"/>
      <c r="H137" s="506"/>
      <c r="I137" s="506"/>
      <c r="J137" s="506"/>
      <c r="K137" s="509"/>
    </row>
    <row r="138" spans="1:11" ht="16.5">
      <c r="A138" s="571"/>
      <c r="B138" s="505"/>
      <c r="C138" s="504"/>
      <c r="D138" s="504"/>
      <c r="E138" s="504"/>
      <c r="F138" s="505"/>
      <c r="G138" s="506"/>
      <c r="H138" s="506"/>
      <c r="I138" s="506"/>
      <c r="J138" s="506"/>
      <c r="K138" s="509"/>
    </row>
    <row r="139" spans="1:11" ht="16.5">
      <c r="A139" s="571"/>
      <c r="B139" s="505"/>
      <c r="C139" s="504"/>
      <c r="D139" s="504"/>
      <c r="E139" s="504"/>
      <c r="F139" s="505"/>
      <c r="G139" s="506"/>
      <c r="H139" s="506"/>
      <c r="I139" s="506"/>
      <c r="J139" s="506"/>
      <c r="K139" s="509"/>
    </row>
    <row r="140" spans="1:11" ht="16.5">
      <c r="A140" s="571"/>
      <c r="B140" s="505"/>
      <c r="C140" s="504"/>
      <c r="D140" s="504"/>
      <c r="E140" s="504"/>
      <c r="F140" s="505"/>
      <c r="G140" s="506"/>
      <c r="H140" s="506"/>
      <c r="I140" s="506"/>
      <c r="J140" s="506"/>
      <c r="K140" s="509"/>
    </row>
    <row r="141" spans="1:11" ht="16.5">
      <c r="A141" s="571"/>
      <c r="B141" s="505"/>
      <c r="C141" s="504"/>
      <c r="D141" s="504"/>
      <c r="E141" s="504"/>
      <c r="F141" s="505"/>
      <c r="G141" s="506"/>
      <c r="H141" s="506"/>
      <c r="I141" s="506"/>
      <c r="J141" s="506"/>
      <c r="K141" s="509"/>
    </row>
    <row r="142" spans="1:11" ht="16.5">
      <c r="A142" s="571"/>
      <c r="B142" s="505"/>
      <c r="C142" s="504"/>
      <c r="D142" s="504"/>
      <c r="E142" s="504"/>
      <c r="F142" s="505"/>
      <c r="G142" s="506"/>
      <c r="H142" s="506"/>
      <c r="I142" s="506"/>
      <c r="J142" s="506"/>
      <c r="K142" s="509"/>
    </row>
    <row r="143" spans="1:11" ht="16.5">
      <c r="A143" s="571"/>
      <c r="B143" s="505"/>
      <c r="C143" s="504"/>
      <c r="D143" s="504"/>
      <c r="E143" s="504"/>
      <c r="F143" s="505"/>
      <c r="G143" s="506"/>
      <c r="H143" s="506"/>
      <c r="I143" s="506"/>
      <c r="J143" s="506"/>
      <c r="K143" s="509"/>
    </row>
    <row r="144" spans="1:11" ht="16.5">
      <c r="A144" s="571"/>
      <c r="B144" s="505"/>
      <c r="C144" s="504"/>
      <c r="D144" s="504"/>
      <c r="E144" s="504"/>
      <c r="F144" s="505"/>
      <c r="G144" s="506"/>
      <c r="H144" s="506"/>
      <c r="I144" s="506"/>
      <c r="J144" s="506"/>
      <c r="K144" s="509"/>
    </row>
    <row r="145" spans="1:11" ht="16.5">
      <c r="A145" s="571"/>
      <c r="B145" s="505"/>
      <c r="C145" s="504"/>
      <c r="D145" s="504"/>
      <c r="E145" s="504"/>
      <c r="F145" s="505"/>
      <c r="G145" s="506"/>
      <c r="H145" s="506"/>
      <c r="I145" s="506"/>
      <c r="J145" s="506"/>
      <c r="K145" s="509"/>
    </row>
    <row r="146" spans="1:11" ht="16.5">
      <c r="A146" s="571"/>
      <c r="B146" s="505"/>
      <c r="C146" s="504"/>
      <c r="D146" s="504"/>
      <c r="E146" s="504"/>
      <c r="F146" s="505"/>
      <c r="G146" s="506"/>
      <c r="H146" s="506"/>
      <c r="I146" s="506"/>
      <c r="J146" s="506"/>
      <c r="K146" s="509"/>
    </row>
    <row r="147" spans="1:11" ht="16.5">
      <c r="A147" s="571"/>
      <c r="B147" s="505"/>
      <c r="C147" s="504"/>
      <c r="D147" s="504"/>
      <c r="E147" s="504"/>
      <c r="F147" s="505"/>
      <c r="G147" s="506"/>
      <c r="H147" s="506"/>
      <c r="I147" s="506"/>
      <c r="J147" s="506"/>
      <c r="K147" s="509"/>
    </row>
    <row r="148" spans="1:11" ht="16.5">
      <c r="A148" s="571"/>
      <c r="B148" s="505"/>
      <c r="C148" s="504"/>
      <c r="D148" s="504"/>
      <c r="E148" s="504"/>
      <c r="F148" s="505"/>
      <c r="G148" s="506"/>
      <c r="H148" s="506"/>
      <c r="I148" s="506"/>
      <c r="J148" s="506"/>
      <c r="K148" s="509"/>
    </row>
    <row r="149" spans="1:11" ht="16.5">
      <c r="A149" s="571"/>
      <c r="B149" s="505"/>
      <c r="C149" s="504"/>
      <c r="D149" s="504"/>
      <c r="E149" s="504"/>
      <c r="F149" s="505"/>
      <c r="G149" s="506"/>
      <c r="H149" s="506"/>
      <c r="I149" s="506"/>
      <c r="J149" s="506"/>
      <c r="K149" s="509"/>
    </row>
    <row r="150" spans="1:11" ht="16.5">
      <c r="A150" s="571"/>
      <c r="B150" s="505"/>
      <c r="C150" s="504"/>
      <c r="D150" s="504"/>
      <c r="E150" s="504"/>
      <c r="F150" s="505"/>
      <c r="G150" s="506"/>
      <c r="H150" s="506"/>
      <c r="I150" s="506"/>
      <c r="J150" s="506"/>
      <c r="K150" s="509"/>
    </row>
    <row r="151" spans="1:11" ht="16.5">
      <c r="A151" s="571"/>
      <c r="B151" s="505"/>
      <c r="C151" s="504"/>
      <c r="D151" s="504"/>
      <c r="E151" s="504"/>
      <c r="F151" s="505"/>
      <c r="G151" s="506"/>
      <c r="H151" s="506"/>
      <c r="I151" s="506"/>
      <c r="J151" s="506"/>
      <c r="K151" s="509"/>
    </row>
    <row r="152" spans="1:11" ht="16.5">
      <c r="A152" s="571"/>
      <c r="B152" s="505"/>
      <c r="C152" s="504"/>
      <c r="D152" s="504"/>
      <c r="E152" s="504"/>
      <c r="F152" s="505"/>
      <c r="G152" s="506"/>
      <c r="H152" s="506"/>
      <c r="I152" s="506"/>
      <c r="J152" s="506"/>
      <c r="K152" s="509"/>
    </row>
    <row r="153" spans="1:11" ht="16.5">
      <c r="A153" s="571"/>
      <c r="B153" s="505"/>
      <c r="C153" s="504"/>
      <c r="D153" s="504"/>
      <c r="E153" s="504"/>
      <c r="F153" s="505"/>
      <c r="G153" s="506"/>
      <c r="H153" s="506"/>
      <c r="I153" s="506"/>
      <c r="J153" s="506"/>
      <c r="K153" s="509"/>
    </row>
    <row r="154" spans="1:11" ht="16.5">
      <c r="A154" s="571"/>
      <c r="B154" s="505"/>
      <c r="C154" s="504"/>
      <c r="D154" s="504"/>
      <c r="E154" s="504"/>
      <c r="F154" s="505"/>
      <c r="G154" s="506"/>
      <c r="H154" s="506"/>
      <c r="I154" s="506"/>
      <c r="J154" s="506"/>
      <c r="K154" s="509"/>
    </row>
    <row r="155" spans="1:11" ht="16.5">
      <c r="A155" s="571"/>
      <c r="B155" s="505"/>
      <c r="C155" s="504"/>
      <c r="D155" s="504"/>
      <c r="E155" s="504"/>
      <c r="F155" s="505"/>
      <c r="G155" s="506"/>
      <c r="H155" s="506"/>
      <c r="I155" s="506"/>
      <c r="J155" s="506"/>
      <c r="K155" s="509"/>
    </row>
    <row r="156" spans="1:11" ht="16.5">
      <c r="A156" s="571"/>
      <c r="B156" s="505"/>
      <c r="C156" s="504"/>
      <c r="D156" s="504"/>
      <c r="E156" s="504"/>
      <c r="F156" s="505"/>
      <c r="G156" s="506"/>
      <c r="H156" s="506"/>
      <c r="I156" s="506"/>
      <c r="J156" s="506"/>
      <c r="K156" s="509"/>
    </row>
    <row r="157" spans="1:11" ht="16.5">
      <c r="A157" s="571"/>
      <c r="B157" s="505"/>
      <c r="C157" s="504"/>
      <c r="D157" s="504"/>
      <c r="E157" s="504"/>
      <c r="F157" s="505"/>
      <c r="G157" s="506"/>
      <c r="H157" s="506"/>
      <c r="I157" s="506"/>
      <c r="J157" s="506"/>
      <c r="K157" s="509"/>
    </row>
    <row r="158" spans="1:11" ht="16.5">
      <c r="A158" s="571"/>
      <c r="B158" s="505"/>
      <c r="C158" s="504"/>
      <c r="D158" s="504"/>
      <c r="E158" s="504"/>
      <c r="F158" s="505"/>
      <c r="G158" s="506"/>
      <c r="H158" s="506"/>
      <c r="I158" s="506"/>
      <c r="J158" s="506"/>
      <c r="K158" s="509"/>
    </row>
    <row r="159" spans="1:11" ht="16.5">
      <c r="A159" s="571"/>
      <c r="B159" s="505"/>
      <c r="C159" s="504"/>
      <c r="D159" s="504"/>
      <c r="E159" s="504"/>
      <c r="F159" s="505"/>
      <c r="G159" s="506"/>
      <c r="H159" s="506"/>
      <c r="I159" s="506"/>
      <c r="J159" s="506"/>
      <c r="K159" s="509"/>
    </row>
    <row r="160" spans="1:11" ht="16.5">
      <c r="A160" s="571"/>
      <c r="B160" s="505"/>
      <c r="C160" s="504"/>
      <c r="D160" s="504"/>
      <c r="E160" s="504"/>
      <c r="F160" s="505"/>
      <c r="G160" s="506"/>
      <c r="H160" s="506"/>
      <c r="I160" s="506"/>
      <c r="J160" s="506"/>
      <c r="K160" s="509"/>
    </row>
    <row r="161" spans="1:11" ht="16.5">
      <c r="A161" s="571"/>
      <c r="B161" s="505"/>
      <c r="C161" s="504"/>
      <c r="D161" s="504"/>
      <c r="E161" s="504"/>
      <c r="F161" s="505"/>
      <c r="G161" s="506"/>
      <c r="H161" s="506"/>
      <c r="I161" s="506"/>
      <c r="J161" s="506"/>
      <c r="K161" s="509"/>
    </row>
    <row r="162" spans="1:11" ht="16.5">
      <c r="A162" s="571"/>
      <c r="B162" s="505"/>
      <c r="C162" s="504"/>
      <c r="D162" s="504"/>
      <c r="E162" s="504"/>
      <c r="F162" s="505"/>
      <c r="G162" s="506"/>
      <c r="H162" s="506"/>
      <c r="I162" s="506"/>
      <c r="J162" s="506"/>
      <c r="K162" s="509"/>
    </row>
    <row r="163" spans="1:11" ht="16.5">
      <c r="A163" s="571"/>
      <c r="B163" s="505"/>
      <c r="C163" s="504"/>
      <c r="D163" s="504"/>
      <c r="E163" s="504"/>
      <c r="F163" s="505"/>
      <c r="G163" s="506"/>
      <c r="H163" s="506"/>
      <c r="I163" s="506"/>
      <c r="J163" s="506"/>
      <c r="K163" s="509"/>
    </row>
    <row r="164" spans="1:11" ht="16.5">
      <c r="A164" s="571"/>
      <c r="B164" s="505"/>
      <c r="C164" s="504"/>
      <c r="D164" s="504"/>
      <c r="E164" s="504"/>
      <c r="F164" s="505"/>
      <c r="G164" s="506"/>
      <c r="H164" s="506"/>
      <c r="I164" s="506"/>
      <c r="J164" s="506"/>
      <c r="K164" s="509"/>
    </row>
    <row r="165" spans="1:11" ht="16.5">
      <c r="A165" s="571"/>
      <c r="B165" s="505"/>
      <c r="C165" s="504"/>
      <c r="D165" s="504"/>
      <c r="E165" s="504"/>
      <c r="F165" s="505"/>
      <c r="G165" s="506"/>
      <c r="H165" s="506"/>
      <c r="I165" s="506"/>
      <c r="J165" s="506"/>
      <c r="K165" s="509"/>
    </row>
    <row r="166" spans="1:11" ht="16.5">
      <c r="A166" s="571"/>
      <c r="B166" s="505"/>
      <c r="C166" s="504"/>
      <c r="D166" s="504"/>
      <c r="E166" s="504"/>
      <c r="F166" s="505"/>
      <c r="G166" s="506"/>
      <c r="H166" s="506"/>
      <c r="I166" s="506"/>
      <c r="J166" s="506"/>
      <c r="K166" s="509"/>
    </row>
    <row r="167" spans="1:11" ht="16.5">
      <c r="A167" s="571"/>
      <c r="B167" s="505"/>
      <c r="C167" s="504"/>
      <c r="D167" s="504"/>
      <c r="E167" s="504"/>
      <c r="F167" s="505"/>
      <c r="G167" s="506"/>
      <c r="H167" s="506"/>
      <c r="I167" s="506"/>
      <c r="J167" s="506"/>
      <c r="K167" s="509"/>
    </row>
    <row r="168" spans="1:11" ht="16.5">
      <c r="A168" s="571"/>
      <c r="B168" s="505"/>
      <c r="C168" s="504"/>
      <c r="D168" s="504"/>
      <c r="E168" s="504"/>
      <c r="F168" s="505"/>
      <c r="G168" s="506"/>
      <c r="H168" s="506"/>
      <c r="I168" s="506"/>
      <c r="J168" s="506"/>
      <c r="K168" s="509"/>
    </row>
    <row r="169" spans="1:11" ht="16.5">
      <c r="A169" s="571"/>
      <c r="B169" s="505"/>
      <c r="C169" s="504"/>
      <c r="D169" s="504"/>
      <c r="E169" s="504"/>
      <c r="F169" s="505"/>
      <c r="G169" s="506"/>
      <c r="H169" s="506"/>
      <c r="I169" s="506"/>
      <c r="J169" s="506"/>
      <c r="K169" s="509"/>
    </row>
    <row r="170" spans="1:11" ht="16.5">
      <c r="A170" s="571"/>
      <c r="B170" s="505"/>
      <c r="C170" s="504"/>
      <c r="D170" s="504"/>
      <c r="E170" s="504"/>
      <c r="F170" s="505"/>
      <c r="G170" s="506"/>
      <c r="H170" s="506"/>
      <c r="I170" s="506"/>
      <c r="J170" s="506"/>
      <c r="K170" s="509"/>
    </row>
    <row r="171" spans="1:11" ht="16.5">
      <c r="A171" s="571"/>
      <c r="B171" s="505"/>
      <c r="C171" s="504"/>
      <c r="D171" s="504"/>
      <c r="E171" s="504"/>
      <c r="F171" s="505"/>
      <c r="G171" s="506"/>
      <c r="H171" s="506"/>
      <c r="I171" s="506"/>
      <c r="J171" s="506"/>
      <c r="K171" s="509"/>
    </row>
    <row r="172" spans="1:11" ht="16.5">
      <c r="A172" s="571"/>
      <c r="B172" s="505"/>
      <c r="C172" s="504"/>
      <c r="D172" s="504"/>
      <c r="E172" s="504"/>
      <c r="F172" s="505"/>
      <c r="G172" s="506"/>
      <c r="H172" s="506"/>
      <c r="I172" s="506"/>
      <c r="J172" s="506"/>
      <c r="K172" s="509"/>
    </row>
    <row r="173" spans="1:11" ht="16.5">
      <c r="A173" s="571"/>
      <c r="B173" s="505"/>
      <c r="C173" s="504"/>
      <c r="D173" s="504"/>
      <c r="E173" s="504"/>
      <c r="F173" s="505"/>
      <c r="G173" s="506"/>
      <c r="H173" s="506"/>
      <c r="I173" s="506"/>
      <c r="J173" s="506"/>
      <c r="K173" s="509"/>
    </row>
    <row r="174" spans="1:11" ht="16.5">
      <c r="A174" s="571"/>
      <c r="B174" s="505"/>
      <c r="C174" s="504"/>
      <c r="D174" s="504"/>
      <c r="E174" s="504"/>
      <c r="F174" s="505"/>
      <c r="G174" s="506"/>
      <c r="H174" s="506"/>
      <c r="I174" s="506"/>
      <c r="J174" s="506"/>
      <c r="K174" s="509"/>
    </row>
    <row r="175" spans="1:11" ht="16.5">
      <c r="A175" s="571"/>
      <c r="B175" s="505"/>
      <c r="C175" s="504"/>
      <c r="D175" s="504"/>
      <c r="E175" s="504"/>
      <c r="F175" s="505"/>
      <c r="G175" s="506"/>
      <c r="H175" s="506"/>
      <c r="I175" s="506"/>
      <c r="J175" s="506"/>
      <c r="K175" s="509"/>
    </row>
    <row r="176" spans="1:11" ht="16.5">
      <c r="A176" s="571"/>
      <c r="B176" s="505"/>
      <c r="C176" s="504"/>
      <c r="D176" s="504"/>
      <c r="E176" s="504"/>
      <c r="F176" s="505"/>
      <c r="G176" s="506"/>
      <c r="H176" s="506"/>
      <c r="I176" s="506"/>
      <c r="J176" s="506"/>
      <c r="K176" s="509"/>
    </row>
    <row r="177" spans="1:11" ht="16.5">
      <c r="A177" s="571"/>
      <c r="B177" s="505"/>
      <c r="C177" s="504"/>
      <c r="D177" s="504"/>
      <c r="E177" s="504"/>
      <c r="F177" s="505"/>
      <c r="G177" s="506"/>
      <c r="H177" s="506"/>
      <c r="I177" s="506"/>
      <c r="J177" s="506"/>
      <c r="K177" s="509"/>
    </row>
    <row r="178" spans="1:11" ht="16.5">
      <c r="A178" s="571"/>
      <c r="B178" s="505"/>
      <c r="C178" s="504"/>
      <c r="D178" s="504"/>
      <c r="E178" s="504"/>
      <c r="F178" s="505"/>
      <c r="G178" s="506"/>
      <c r="H178" s="506"/>
      <c r="I178" s="506"/>
      <c r="J178" s="506"/>
      <c r="K178" s="509"/>
    </row>
    <row r="179" spans="1:11" ht="16.5">
      <c r="A179" s="571"/>
      <c r="B179" s="505"/>
      <c r="C179" s="504"/>
      <c r="D179" s="504"/>
      <c r="E179" s="504"/>
      <c r="F179" s="505"/>
      <c r="G179" s="506"/>
      <c r="H179" s="506"/>
      <c r="I179" s="506"/>
      <c r="J179" s="506"/>
      <c r="K179" s="509"/>
    </row>
    <row r="180" spans="1:11" ht="16.5">
      <c r="A180" s="571"/>
      <c r="B180" s="505"/>
      <c r="C180" s="504"/>
      <c r="D180" s="504"/>
      <c r="E180" s="504"/>
      <c r="F180" s="505"/>
      <c r="G180" s="506"/>
      <c r="H180" s="506"/>
      <c r="I180" s="506"/>
      <c r="J180" s="506"/>
      <c r="K180" s="509"/>
    </row>
    <row r="181" spans="1:11" ht="16.5">
      <c r="A181" s="571"/>
      <c r="B181" s="505"/>
      <c r="C181" s="504"/>
      <c r="D181" s="504"/>
      <c r="E181" s="504"/>
      <c r="F181" s="505"/>
      <c r="G181" s="506"/>
      <c r="H181" s="506"/>
      <c r="I181" s="506"/>
      <c r="J181" s="506"/>
      <c r="K181" s="509"/>
    </row>
    <row r="182" spans="1:11" ht="16.5">
      <c r="A182" s="571"/>
      <c r="B182" s="505"/>
      <c r="C182" s="504"/>
      <c r="D182" s="504"/>
      <c r="E182" s="504"/>
      <c r="F182" s="505"/>
      <c r="G182" s="506"/>
      <c r="H182" s="506"/>
      <c r="I182" s="506"/>
      <c r="J182" s="506"/>
      <c r="K182" s="509"/>
    </row>
    <row r="183" spans="1:11" ht="16.5">
      <c r="A183" s="571"/>
      <c r="B183" s="505"/>
      <c r="C183" s="504"/>
      <c r="D183" s="504"/>
      <c r="E183" s="504"/>
      <c r="F183" s="505"/>
      <c r="G183" s="506"/>
      <c r="H183" s="506"/>
      <c r="I183" s="506"/>
      <c r="J183" s="506"/>
      <c r="K183" s="509"/>
    </row>
    <row r="184" spans="1:11" ht="16.5">
      <c r="A184" s="571"/>
      <c r="B184" s="505"/>
      <c r="C184" s="504"/>
      <c r="D184" s="504"/>
      <c r="E184" s="504"/>
      <c r="F184" s="505"/>
      <c r="G184" s="506"/>
      <c r="H184" s="506"/>
      <c r="I184" s="506"/>
      <c r="J184" s="506"/>
      <c r="K184" s="509"/>
    </row>
    <row r="185" spans="1:11" ht="16.5">
      <c r="A185" s="571"/>
      <c r="B185" s="505"/>
      <c r="C185" s="504"/>
      <c r="D185" s="504"/>
      <c r="E185" s="504"/>
      <c r="F185" s="505"/>
      <c r="G185" s="506"/>
      <c r="H185" s="506"/>
      <c r="I185" s="506"/>
      <c r="J185" s="506"/>
      <c r="K185" s="509"/>
    </row>
    <row r="186" spans="1:11" ht="16.5">
      <c r="A186" s="571"/>
      <c r="B186" s="505"/>
      <c r="C186" s="504"/>
      <c r="D186" s="504"/>
      <c r="E186" s="504"/>
      <c r="F186" s="505"/>
      <c r="G186" s="506"/>
      <c r="H186" s="506"/>
      <c r="I186" s="506"/>
      <c r="J186" s="506"/>
      <c r="K186" s="509"/>
    </row>
    <row r="187" spans="1:11" ht="16.5">
      <c r="A187" s="571"/>
      <c r="B187" s="505"/>
      <c r="C187" s="504"/>
      <c r="D187" s="504"/>
      <c r="E187" s="504"/>
      <c r="F187" s="505"/>
      <c r="G187" s="506"/>
      <c r="H187" s="506"/>
      <c r="I187" s="506"/>
      <c r="J187" s="506"/>
      <c r="K187" s="509"/>
    </row>
    <row r="188" spans="1:11" ht="16.5">
      <c r="A188" s="571"/>
      <c r="B188" s="505"/>
      <c r="C188" s="504"/>
      <c r="D188" s="504"/>
      <c r="E188" s="504"/>
      <c r="F188" s="505"/>
      <c r="G188" s="506"/>
      <c r="H188" s="506"/>
      <c r="I188" s="506"/>
      <c r="J188" s="506"/>
      <c r="K188" s="509"/>
    </row>
    <row r="189" spans="1:11" ht="16.5">
      <c r="A189" s="571"/>
      <c r="B189" s="505"/>
      <c r="C189" s="504"/>
      <c r="D189" s="504"/>
      <c r="E189" s="504"/>
      <c r="F189" s="505"/>
      <c r="G189" s="506"/>
      <c r="H189" s="506"/>
      <c r="I189" s="506"/>
      <c r="J189" s="506"/>
      <c r="K189" s="509"/>
    </row>
    <row r="190" spans="1:11" ht="16.5">
      <c r="A190" s="571"/>
      <c r="B190" s="505"/>
      <c r="C190" s="504"/>
      <c r="D190" s="504"/>
      <c r="E190" s="504"/>
      <c r="F190" s="505"/>
      <c r="G190" s="506"/>
      <c r="H190" s="506"/>
      <c r="I190" s="506"/>
      <c r="J190" s="506"/>
      <c r="K190" s="509"/>
    </row>
    <row r="191" spans="1:11" ht="16.5">
      <c r="A191" s="571"/>
      <c r="B191" s="505"/>
      <c r="C191" s="504"/>
      <c r="D191" s="504"/>
      <c r="E191" s="504"/>
      <c r="F191" s="505"/>
      <c r="G191" s="506"/>
      <c r="H191" s="506"/>
      <c r="I191" s="506"/>
      <c r="J191" s="506"/>
      <c r="K191" s="509"/>
    </row>
    <row r="192" spans="1:11" ht="16.5">
      <c r="A192" s="571"/>
      <c r="B192" s="505"/>
      <c r="C192" s="504"/>
      <c r="D192" s="504"/>
      <c r="E192" s="504"/>
      <c r="F192" s="505"/>
      <c r="G192" s="506"/>
      <c r="H192" s="506"/>
      <c r="I192" s="506"/>
      <c r="J192" s="506"/>
      <c r="K192" s="509"/>
    </row>
    <row r="193" spans="1:11" ht="16.5">
      <c r="A193" s="571"/>
      <c r="B193" s="505"/>
      <c r="C193" s="504"/>
      <c r="D193" s="504"/>
      <c r="E193" s="504"/>
      <c r="F193" s="505"/>
      <c r="G193" s="506"/>
      <c r="H193" s="506"/>
      <c r="I193" s="506"/>
      <c r="J193" s="506"/>
      <c r="K193" s="509"/>
    </row>
    <row r="194" spans="1:11" ht="16.5">
      <c r="A194" s="571"/>
      <c r="B194" s="505"/>
      <c r="C194" s="504"/>
      <c r="D194" s="504"/>
      <c r="E194" s="504"/>
      <c r="F194" s="505"/>
      <c r="G194" s="506"/>
      <c r="H194" s="506"/>
      <c r="I194" s="506"/>
      <c r="J194" s="506"/>
      <c r="K194" s="509"/>
    </row>
    <row r="195" spans="1:11" ht="16.5">
      <c r="A195" s="571"/>
      <c r="B195" s="505"/>
      <c r="C195" s="504"/>
      <c r="D195" s="504"/>
      <c r="E195" s="504"/>
      <c r="F195" s="505"/>
      <c r="G195" s="506"/>
      <c r="H195" s="506"/>
      <c r="I195" s="506"/>
      <c r="J195" s="506"/>
      <c r="K195" s="509"/>
    </row>
    <row r="196" spans="1:11" ht="16.5">
      <c r="A196" s="571"/>
      <c r="B196" s="505"/>
      <c r="C196" s="504"/>
      <c r="D196" s="504"/>
      <c r="E196" s="504"/>
      <c r="F196" s="505"/>
      <c r="G196" s="506"/>
      <c r="H196" s="506"/>
      <c r="I196" s="506"/>
      <c r="J196" s="506"/>
      <c r="K196" s="509"/>
    </row>
    <row r="197" spans="1:11" ht="16.5">
      <c r="A197" s="571"/>
      <c r="B197" s="505"/>
      <c r="C197" s="504"/>
      <c r="D197" s="504"/>
      <c r="E197" s="504"/>
      <c r="F197" s="505"/>
      <c r="G197" s="506"/>
      <c r="H197" s="506"/>
      <c r="I197" s="506"/>
      <c r="J197" s="506"/>
      <c r="K197" s="509"/>
    </row>
    <row r="198" spans="1:11" ht="16.5">
      <c r="A198" s="571"/>
      <c r="B198" s="505"/>
      <c r="C198" s="504"/>
      <c r="D198" s="504"/>
      <c r="E198" s="504"/>
      <c r="F198" s="505"/>
      <c r="G198" s="506"/>
      <c r="H198" s="506"/>
      <c r="I198" s="506"/>
      <c r="J198" s="506"/>
      <c r="K198" s="509"/>
    </row>
    <row r="199" spans="1:11" ht="16.5">
      <c r="A199" s="571"/>
      <c r="B199" s="505"/>
      <c r="C199" s="504"/>
      <c r="D199" s="504"/>
      <c r="E199" s="504"/>
      <c r="F199" s="505"/>
      <c r="G199" s="506"/>
      <c r="H199" s="506"/>
      <c r="I199" s="506"/>
      <c r="J199" s="506"/>
      <c r="K199" s="509"/>
    </row>
    <row r="200" spans="1:11" ht="16.5">
      <c r="A200" s="571"/>
      <c r="B200" s="505"/>
      <c r="C200" s="504"/>
      <c r="D200" s="504"/>
      <c r="E200" s="504"/>
      <c r="F200" s="505"/>
      <c r="G200" s="506"/>
      <c r="H200" s="506"/>
      <c r="I200" s="506"/>
      <c r="J200" s="506"/>
      <c r="K200" s="509"/>
    </row>
    <row r="201" spans="1:11" ht="16.5">
      <c r="A201" s="571"/>
      <c r="B201" s="505"/>
      <c r="C201" s="504"/>
      <c r="D201" s="504"/>
      <c r="E201" s="504"/>
      <c r="F201" s="505"/>
      <c r="G201" s="506"/>
      <c r="H201" s="506"/>
      <c r="I201" s="506"/>
      <c r="J201" s="506"/>
      <c r="K201" s="509"/>
    </row>
    <row r="202" spans="1:11" ht="16.5">
      <c r="A202" s="571"/>
      <c r="B202" s="505"/>
      <c r="C202" s="504"/>
      <c r="D202" s="504"/>
      <c r="E202" s="504"/>
      <c r="F202" s="505"/>
      <c r="G202" s="506"/>
      <c r="H202" s="506"/>
      <c r="I202" s="506"/>
      <c r="J202" s="506"/>
      <c r="K202" s="509"/>
    </row>
    <row r="203" spans="1:11" ht="16.5">
      <c r="A203" s="571"/>
      <c r="B203" s="505"/>
      <c r="C203" s="504"/>
      <c r="D203" s="504"/>
      <c r="E203" s="504"/>
      <c r="F203" s="505"/>
      <c r="G203" s="506"/>
      <c r="H203" s="506"/>
      <c r="I203" s="506"/>
      <c r="J203" s="506"/>
      <c r="K203" s="509"/>
    </row>
    <row r="204" spans="1:11" ht="16.5">
      <c r="A204" s="571"/>
      <c r="B204" s="505"/>
      <c r="C204" s="504"/>
      <c r="D204" s="504"/>
      <c r="E204" s="504"/>
      <c r="F204" s="505"/>
      <c r="G204" s="506"/>
      <c r="H204" s="506"/>
      <c r="I204" s="506"/>
      <c r="J204" s="506"/>
      <c r="K204" s="509"/>
    </row>
    <row r="205" spans="1:11" ht="16.5">
      <c r="A205" s="571"/>
      <c r="B205" s="505"/>
      <c r="C205" s="504"/>
      <c r="D205" s="504"/>
      <c r="E205" s="504"/>
      <c r="F205" s="505"/>
      <c r="G205" s="506"/>
      <c r="H205" s="506"/>
      <c r="I205" s="506"/>
      <c r="J205" s="506"/>
      <c r="K205" s="509"/>
    </row>
    <row r="206" spans="1:11" ht="16.5">
      <c r="A206" s="571"/>
      <c r="B206" s="505"/>
      <c r="C206" s="504"/>
      <c r="D206" s="504"/>
      <c r="E206" s="504"/>
      <c r="F206" s="505"/>
      <c r="G206" s="506"/>
      <c r="H206" s="506"/>
      <c r="I206" s="506"/>
      <c r="J206" s="506"/>
      <c r="K206" s="509"/>
    </row>
    <row r="207" spans="1:11" ht="16.5">
      <c r="A207" s="571"/>
      <c r="B207" s="505"/>
      <c r="C207" s="504"/>
      <c r="D207" s="504"/>
      <c r="E207" s="504"/>
      <c r="F207" s="505"/>
      <c r="G207" s="506"/>
      <c r="H207" s="506"/>
      <c r="I207" s="506"/>
      <c r="J207" s="506"/>
      <c r="K207" s="509"/>
    </row>
    <row r="208" spans="1:11" ht="16.5">
      <c r="A208" s="571"/>
      <c r="B208" s="505"/>
      <c r="C208" s="504"/>
      <c r="D208" s="504"/>
      <c r="E208" s="504"/>
      <c r="F208" s="505"/>
      <c r="G208" s="506"/>
      <c r="H208" s="506"/>
      <c r="I208" s="506"/>
      <c r="J208" s="506"/>
      <c r="K208" s="509"/>
    </row>
    <row r="209" spans="1:11" ht="16.5">
      <c r="A209" s="571"/>
      <c r="B209" s="505"/>
      <c r="C209" s="504"/>
      <c r="D209" s="504"/>
      <c r="E209" s="504"/>
      <c r="F209" s="505"/>
      <c r="G209" s="506"/>
      <c r="H209" s="506"/>
      <c r="I209" s="506"/>
      <c r="J209" s="506"/>
      <c r="K209" s="509"/>
    </row>
    <row r="210" spans="1:11" ht="16.5">
      <c r="A210" s="571"/>
      <c r="B210" s="505"/>
      <c r="C210" s="504"/>
      <c r="D210" s="504"/>
      <c r="E210" s="504"/>
      <c r="F210" s="505"/>
      <c r="G210" s="506"/>
      <c r="H210" s="506"/>
      <c r="I210" s="506"/>
      <c r="J210" s="506"/>
      <c r="K210" s="509"/>
    </row>
    <row r="211" spans="1:11" ht="16.5">
      <c r="A211" s="571"/>
      <c r="B211" s="505"/>
      <c r="C211" s="504"/>
      <c r="D211" s="504"/>
      <c r="E211" s="504"/>
      <c r="F211" s="505"/>
      <c r="G211" s="506"/>
      <c r="H211" s="506"/>
      <c r="I211" s="506"/>
      <c r="J211" s="506"/>
      <c r="K211" s="509"/>
    </row>
    <row r="212" spans="1:11" ht="16.5">
      <c r="A212" s="571"/>
      <c r="B212" s="505"/>
      <c r="C212" s="504"/>
      <c r="D212" s="504"/>
      <c r="E212" s="504"/>
      <c r="F212" s="505"/>
      <c r="G212" s="506"/>
      <c r="H212" s="506"/>
      <c r="I212" s="506"/>
      <c r="J212" s="506"/>
      <c r="K212" s="509"/>
    </row>
    <row r="213" spans="1:11" ht="16.5">
      <c r="A213" s="571"/>
      <c r="B213" s="505"/>
      <c r="C213" s="504"/>
      <c r="D213" s="504"/>
      <c r="E213" s="504"/>
      <c r="F213" s="505"/>
      <c r="G213" s="506"/>
      <c r="H213" s="506"/>
      <c r="I213" s="506"/>
      <c r="J213" s="506"/>
      <c r="K213" s="509"/>
    </row>
    <row r="214" spans="1:11" ht="16.5">
      <c r="A214" s="571"/>
      <c r="B214" s="505"/>
      <c r="C214" s="504"/>
      <c r="D214" s="504"/>
      <c r="E214" s="504"/>
      <c r="F214" s="505"/>
      <c r="G214" s="506"/>
      <c r="H214" s="506"/>
      <c r="I214" s="506"/>
      <c r="J214" s="506"/>
      <c r="K214" s="509"/>
    </row>
    <row r="215" spans="1:11" ht="16.5">
      <c r="A215" s="571"/>
      <c r="B215" s="505"/>
      <c r="C215" s="504"/>
      <c r="D215" s="504"/>
      <c r="E215" s="504"/>
      <c r="F215" s="505"/>
      <c r="G215" s="506"/>
      <c r="H215" s="506"/>
      <c r="I215" s="506"/>
      <c r="J215" s="506"/>
      <c r="K215" s="509"/>
    </row>
    <row r="216" spans="1:11" ht="16.5">
      <c r="A216" s="571"/>
      <c r="B216" s="505"/>
      <c r="C216" s="504"/>
      <c r="D216" s="504"/>
      <c r="E216" s="504"/>
      <c r="F216" s="505"/>
      <c r="G216" s="506"/>
      <c r="H216" s="506"/>
      <c r="I216" s="506"/>
      <c r="J216" s="506"/>
      <c r="K216" s="509"/>
    </row>
    <row r="217" spans="1:11" ht="16.5">
      <c r="A217" s="571"/>
      <c r="B217" s="505"/>
      <c r="C217" s="504"/>
      <c r="D217" s="504"/>
      <c r="E217" s="504"/>
      <c r="F217" s="505"/>
      <c r="G217" s="506"/>
      <c r="H217" s="506"/>
      <c r="I217" s="506"/>
      <c r="J217" s="506"/>
      <c r="K217" s="509"/>
    </row>
    <row r="218" spans="1:11" ht="16.5">
      <c r="A218" s="571"/>
      <c r="B218" s="505"/>
      <c r="C218" s="504"/>
      <c r="D218" s="504"/>
      <c r="E218" s="504"/>
      <c r="F218" s="505"/>
      <c r="G218" s="506"/>
      <c r="H218" s="506"/>
      <c r="I218" s="506"/>
      <c r="J218" s="506"/>
      <c r="K218" s="509"/>
    </row>
    <row r="219" spans="1:11" ht="16.5">
      <c r="A219" s="571"/>
      <c r="B219" s="505"/>
      <c r="C219" s="504"/>
      <c r="D219" s="504"/>
      <c r="E219" s="504"/>
      <c r="F219" s="505"/>
      <c r="G219" s="506"/>
      <c r="H219" s="506"/>
      <c r="I219" s="506"/>
      <c r="J219" s="506"/>
      <c r="K219" s="509"/>
    </row>
    <row r="220" spans="1:11" ht="16.5">
      <c r="A220" s="571"/>
      <c r="B220" s="505"/>
      <c r="C220" s="504"/>
      <c r="D220" s="504"/>
      <c r="E220" s="504"/>
      <c r="F220" s="505"/>
      <c r="G220" s="506"/>
      <c r="H220" s="506"/>
      <c r="I220" s="506"/>
      <c r="J220" s="506"/>
      <c r="K220" s="509"/>
    </row>
    <row r="221" spans="1:11" ht="16.5">
      <c r="A221" s="571"/>
      <c r="B221" s="505"/>
      <c r="C221" s="504"/>
      <c r="D221" s="504"/>
      <c r="E221" s="504"/>
      <c r="F221" s="505"/>
      <c r="G221" s="506"/>
      <c r="H221" s="506"/>
      <c r="I221" s="506"/>
      <c r="J221" s="506"/>
      <c r="K221" s="509"/>
    </row>
    <row r="222" spans="1:11" ht="16.5">
      <c r="A222" s="571"/>
      <c r="B222" s="505"/>
      <c r="C222" s="504"/>
      <c r="D222" s="504"/>
      <c r="E222" s="504"/>
      <c r="F222" s="505"/>
      <c r="G222" s="506"/>
      <c r="H222" s="506"/>
      <c r="I222" s="506"/>
      <c r="J222" s="506"/>
      <c r="K222" s="509"/>
    </row>
    <row r="223" spans="1:11" ht="16.5">
      <c r="A223" s="571"/>
      <c r="B223" s="505"/>
      <c r="C223" s="504"/>
      <c r="D223" s="504"/>
      <c r="E223" s="504"/>
      <c r="F223" s="505"/>
      <c r="G223" s="506"/>
      <c r="H223" s="506"/>
      <c r="I223" s="506"/>
      <c r="J223" s="506"/>
      <c r="K223" s="509"/>
    </row>
    <row r="224" spans="1:11" ht="16.5">
      <c r="A224" s="571"/>
      <c r="B224" s="505"/>
      <c r="C224" s="504"/>
      <c r="D224" s="504"/>
      <c r="E224" s="504"/>
      <c r="F224" s="505"/>
      <c r="G224" s="506"/>
      <c r="H224" s="506"/>
      <c r="I224" s="506"/>
      <c r="J224" s="506"/>
      <c r="K224" s="509"/>
    </row>
    <row r="225" spans="1:11" ht="16.5">
      <c r="A225" s="571"/>
      <c r="B225" s="505"/>
      <c r="C225" s="504"/>
      <c r="D225" s="504"/>
      <c r="E225" s="504"/>
      <c r="F225" s="505"/>
      <c r="G225" s="506"/>
      <c r="H225" s="506"/>
      <c r="I225" s="506"/>
      <c r="J225" s="506"/>
      <c r="K225" s="509"/>
    </row>
    <row r="226" spans="1:11" ht="16.5">
      <c r="A226" s="571"/>
      <c r="B226" s="505"/>
      <c r="C226" s="504"/>
      <c r="D226" s="504"/>
      <c r="E226" s="504"/>
      <c r="F226" s="505"/>
      <c r="G226" s="506"/>
      <c r="H226" s="506"/>
      <c r="I226" s="506"/>
      <c r="J226" s="506"/>
      <c r="K226" s="509"/>
    </row>
    <row r="227" spans="1:11" ht="16.5">
      <c r="A227" s="571"/>
      <c r="B227" s="505"/>
      <c r="C227" s="504"/>
      <c r="D227" s="504"/>
      <c r="E227" s="504"/>
      <c r="F227" s="505"/>
      <c r="G227" s="506"/>
      <c r="H227" s="506"/>
      <c r="I227" s="506"/>
      <c r="J227" s="506"/>
      <c r="K227" s="509"/>
    </row>
    <row r="228" spans="1:11" ht="16.5">
      <c r="A228" s="571"/>
      <c r="B228" s="505"/>
      <c r="C228" s="504"/>
      <c r="D228" s="504"/>
      <c r="E228" s="504"/>
      <c r="F228" s="505"/>
      <c r="G228" s="506"/>
      <c r="H228" s="506"/>
      <c r="I228" s="506"/>
      <c r="J228" s="506"/>
      <c r="K228" s="509"/>
    </row>
    <row r="229" spans="1:11" ht="16.5">
      <c r="A229" s="571"/>
      <c r="B229" s="505"/>
      <c r="C229" s="504"/>
      <c r="D229" s="504"/>
      <c r="E229" s="504"/>
      <c r="F229" s="505"/>
      <c r="G229" s="506"/>
      <c r="H229" s="506"/>
      <c r="I229" s="506"/>
      <c r="J229" s="506"/>
      <c r="K229" s="509"/>
    </row>
    <row r="230" spans="1:11" ht="16.5">
      <c r="A230" s="571"/>
      <c r="B230" s="505"/>
      <c r="C230" s="504"/>
      <c r="D230" s="504"/>
      <c r="E230" s="504"/>
      <c r="F230" s="505"/>
      <c r="G230" s="506"/>
      <c r="H230" s="506"/>
      <c r="I230" s="506"/>
      <c r="J230" s="506"/>
      <c r="K230" s="509"/>
    </row>
    <row r="231" spans="1:11" ht="16.5">
      <c r="A231" s="571"/>
      <c r="B231" s="505"/>
      <c r="C231" s="504"/>
      <c r="D231" s="504"/>
      <c r="E231" s="504"/>
      <c r="F231" s="505"/>
      <c r="G231" s="506"/>
      <c r="H231" s="506"/>
      <c r="I231" s="506"/>
      <c r="J231" s="506"/>
      <c r="K231" s="509"/>
    </row>
    <row r="232" spans="1:11" ht="16.5">
      <c r="A232" s="571"/>
      <c r="B232" s="505"/>
      <c r="C232" s="504"/>
      <c r="D232" s="504"/>
      <c r="E232" s="504"/>
      <c r="F232" s="505"/>
      <c r="G232" s="506"/>
      <c r="H232" s="506"/>
      <c r="I232" s="506"/>
      <c r="J232" s="506"/>
      <c r="K232" s="509"/>
    </row>
    <row r="233" spans="1:11" ht="16.5">
      <c r="A233" s="571"/>
      <c r="B233" s="505"/>
      <c r="C233" s="504"/>
      <c r="D233" s="504"/>
      <c r="E233" s="504"/>
      <c r="F233" s="505"/>
      <c r="G233" s="506"/>
      <c r="H233" s="506"/>
      <c r="I233" s="506"/>
      <c r="J233" s="506"/>
      <c r="K233" s="509"/>
    </row>
    <row r="234" spans="1:11" ht="16.5">
      <c r="A234" s="571"/>
      <c r="B234" s="505"/>
      <c r="C234" s="504"/>
      <c r="D234" s="504"/>
      <c r="E234" s="504"/>
      <c r="F234" s="505"/>
      <c r="G234" s="506"/>
      <c r="H234" s="506"/>
      <c r="I234" s="506"/>
      <c r="J234" s="506"/>
      <c r="K234" s="509"/>
    </row>
    <row r="235" spans="1:11" ht="16.5">
      <c r="A235" s="571"/>
      <c r="B235" s="505"/>
      <c r="C235" s="504"/>
      <c r="D235" s="504"/>
      <c r="E235" s="504"/>
      <c r="F235" s="505"/>
      <c r="G235" s="506"/>
      <c r="H235" s="506"/>
      <c r="I235" s="506"/>
      <c r="J235" s="506"/>
      <c r="K235" s="509"/>
    </row>
    <row r="236" spans="1:11" ht="16.5">
      <c r="A236" s="571"/>
      <c r="B236" s="505"/>
      <c r="C236" s="504"/>
      <c r="D236" s="504"/>
      <c r="E236" s="504"/>
      <c r="F236" s="505"/>
      <c r="G236" s="506"/>
      <c r="H236" s="506"/>
      <c r="I236" s="506"/>
      <c r="J236" s="506"/>
      <c r="K236" s="509"/>
    </row>
    <row r="237" spans="1:11" ht="16.5">
      <c r="A237" s="571"/>
      <c r="B237" s="505"/>
      <c r="C237" s="504"/>
      <c r="D237" s="504"/>
      <c r="E237" s="504"/>
      <c r="F237" s="505"/>
      <c r="G237" s="506"/>
      <c r="H237" s="506"/>
      <c r="I237" s="506"/>
      <c r="J237" s="506"/>
      <c r="K237" s="509"/>
    </row>
    <row r="238" spans="1:11" ht="16.5">
      <c r="A238" s="571"/>
      <c r="B238" s="505"/>
      <c r="C238" s="504"/>
      <c r="D238" s="504"/>
      <c r="E238" s="504"/>
      <c r="F238" s="505"/>
      <c r="G238" s="506"/>
      <c r="H238" s="506"/>
      <c r="I238" s="506"/>
      <c r="J238" s="506"/>
      <c r="K238" s="509"/>
    </row>
    <row r="239" spans="1:11" ht="16.5">
      <c r="A239" s="571"/>
      <c r="B239" s="505"/>
      <c r="C239" s="504"/>
      <c r="D239" s="504"/>
      <c r="E239" s="504"/>
      <c r="F239" s="505"/>
      <c r="G239" s="506"/>
      <c r="H239" s="506"/>
      <c r="I239" s="506"/>
      <c r="J239" s="506"/>
      <c r="K239" s="509"/>
    </row>
    <row r="240" spans="1:11" ht="16.5">
      <c r="A240" s="571"/>
      <c r="B240" s="505"/>
      <c r="C240" s="504"/>
      <c r="D240" s="504"/>
      <c r="E240" s="504"/>
      <c r="F240" s="505"/>
      <c r="G240" s="506"/>
      <c r="H240" s="506"/>
      <c r="I240" s="506"/>
      <c r="J240" s="506"/>
      <c r="K240" s="509"/>
    </row>
    <row r="241" spans="1:11" ht="16.5">
      <c r="A241" s="571"/>
      <c r="B241" s="505"/>
      <c r="C241" s="504"/>
      <c r="D241" s="504"/>
      <c r="E241" s="504"/>
      <c r="F241" s="505"/>
      <c r="G241" s="506"/>
      <c r="H241" s="506"/>
      <c r="I241" s="506"/>
      <c r="J241" s="506"/>
      <c r="K241" s="509"/>
    </row>
    <row r="242" spans="1:11" ht="16.5">
      <c r="A242" s="571"/>
      <c r="B242" s="505"/>
      <c r="C242" s="504"/>
      <c r="D242" s="504"/>
      <c r="E242" s="504"/>
      <c r="F242" s="505"/>
      <c r="G242" s="506"/>
      <c r="H242" s="506"/>
      <c r="I242" s="506"/>
      <c r="J242" s="506"/>
      <c r="K242" s="509"/>
    </row>
    <row r="243" spans="1:11" ht="16.5">
      <c r="A243" s="571"/>
      <c r="B243" s="505"/>
      <c r="C243" s="504"/>
      <c r="D243" s="504"/>
      <c r="E243" s="504"/>
      <c r="F243" s="505"/>
      <c r="G243" s="506"/>
      <c r="H243" s="506"/>
      <c r="I243" s="506"/>
      <c r="J243" s="506"/>
      <c r="K243" s="509"/>
    </row>
    <row r="244" spans="1:11" ht="16.5">
      <c r="A244" s="571"/>
      <c r="B244" s="505"/>
      <c r="C244" s="504"/>
      <c r="D244" s="504"/>
      <c r="E244" s="504"/>
      <c r="F244" s="505"/>
      <c r="G244" s="506"/>
      <c r="H244" s="506"/>
      <c r="I244" s="506"/>
      <c r="J244" s="506"/>
      <c r="K244" s="509"/>
    </row>
    <row r="245" spans="1:11" ht="16.5">
      <c r="A245" s="571"/>
      <c r="B245" s="505"/>
      <c r="C245" s="504"/>
      <c r="D245" s="504"/>
      <c r="E245" s="504"/>
      <c r="F245" s="505"/>
      <c r="G245" s="506"/>
      <c r="H245" s="506"/>
      <c r="I245" s="506"/>
      <c r="J245" s="506"/>
      <c r="K245" s="509"/>
    </row>
    <row r="246" spans="1:11" ht="16.5">
      <c r="A246" s="571"/>
      <c r="B246" s="505"/>
      <c r="C246" s="504"/>
      <c r="D246" s="504"/>
      <c r="E246" s="504"/>
      <c r="F246" s="505"/>
      <c r="G246" s="506"/>
      <c r="H246" s="506"/>
      <c r="I246" s="506"/>
      <c r="J246" s="506"/>
      <c r="K246" s="509"/>
    </row>
    <row r="247" spans="1:11" ht="16.5">
      <c r="A247" s="571"/>
      <c r="B247" s="505"/>
      <c r="C247" s="504"/>
      <c r="D247" s="504"/>
      <c r="E247" s="504"/>
      <c r="F247" s="505"/>
      <c r="G247" s="506"/>
      <c r="H247" s="506"/>
      <c r="I247" s="506"/>
      <c r="J247" s="506"/>
      <c r="K247" s="509"/>
    </row>
    <row r="248" spans="1:11" ht="16.5">
      <c r="A248" s="571"/>
      <c r="B248" s="505"/>
      <c r="C248" s="504"/>
      <c r="D248" s="504"/>
      <c r="E248" s="504"/>
      <c r="F248" s="505"/>
      <c r="G248" s="506"/>
      <c r="H248" s="506"/>
      <c r="I248" s="506"/>
      <c r="J248" s="506"/>
      <c r="K248" s="509"/>
    </row>
  </sheetData>
  <sheetProtection/>
  <mergeCells count="4">
    <mergeCell ref="A2:J2"/>
    <mergeCell ref="A3:J3"/>
    <mergeCell ref="B58:D58"/>
    <mergeCell ref="B1:J1"/>
  </mergeCells>
  <printOptions horizontalCentered="1"/>
  <pageMargins left="0.6299212598425197" right="0.4724409448818898" top="0.7480314960629921" bottom="0.984251968503937" header="0.5118110236220472" footer="0.5511811023622047"/>
  <pageSetup fitToHeight="0" fitToWidth="1" horizontalDpi="600" verticalDpi="600" orientation="landscape" paperSize="9" scale="87" r:id="rId1"/>
  <headerFooter alignWithMargins="0">
    <oddFooter>&amp;R&amp;"Times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688" t="s">
        <v>292</v>
      </c>
      <c r="B1" s="688"/>
      <c r="C1" s="688"/>
      <c r="D1" s="688"/>
      <c r="E1" s="688"/>
      <c r="F1" s="688"/>
      <c r="G1" s="688"/>
      <c r="H1" s="688"/>
      <c r="I1" s="210"/>
      <c r="J1" s="210"/>
      <c r="K1" s="210"/>
      <c r="L1" s="210"/>
      <c r="M1" s="210"/>
      <c r="N1" s="210"/>
    </row>
    <row r="2" spans="1:10" ht="45" customHeight="1">
      <c r="A2" s="696" t="s">
        <v>299</v>
      </c>
      <c r="B2" s="697"/>
      <c r="C2" s="697"/>
      <c r="D2" s="697"/>
      <c r="E2" s="697"/>
      <c r="F2" s="697"/>
      <c r="G2" s="697"/>
      <c r="H2" s="697"/>
      <c r="I2" s="697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698" t="s">
        <v>298</v>
      </c>
      <c r="G4" s="698"/>
      <c r="H4" s="698"/>
      <c r="I4" s="699"/>
    </row>
    <row r="5" spans="1:10" s="267" customFormat="1" ht="39.75" customHeight="1">
      <c r="A5" s="260"/>
      <c r="B5" s="261" t="s">
        <v>288</v>
      </c>
      <c r="C5" s="262" t="s">
        <v>287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225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284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283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282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281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280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279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278</v>
      </c>
      <c r="C13" s="300"/>
      <c r="D13" s="292">
        <f>+'[4]cc2006'!C11</f>
        <v>150</v>
      </c>
      <c r="E13" s="292">
        <f>+'[4]cc2007'!C11</f>
        <v>0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277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276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225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225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275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227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274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227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273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227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272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227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238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227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271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227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270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269</v>
      </c>
      <c r="N33" s="275" t="s">
        <v>267</v>
      </c>
      <c r="O33" s="275" t="s">
        <v>266</v>
      </c>
      <c r="P33" s="275" t="s">
        <v>264</v>
      </c>
    </row>
    <row r="34" spans="1:10" s="312" customFormat="1" ht="24" customHeight="1">
      <c r="A34" s="306"/>
      <c r="B34" s="319" t="s">
        <v>227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268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267</v>
      </c>
      <c r="M35" s="250">
        <v>0.1</v>
      </c>
    </row>
    <row r="36" spans="1:13" s="312" customFormat="1" ht="22.5" customHeight="1">
      <c r="A36" s="306"/>
      <c r="B36" s="319" t="s">
        <v>227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266</v>
      </c>
      <c r="M36" s="312">
        <v>0.25</v>
      </c>
    </row>
    <row r="37" spans="1:13" ht="40.5" customHeight="1">
      <c r="A37" s="288">
        <f>+A35+1</f>
        <v>7</v>
      </c>
      <c r="B37" s="298" t="s">
        <v>265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264</v>
      </c>
      <c r="M37" s="250">
        <v>0.55</v>
      </c>
    </row>
    <row r="38" spans="1:10" s="312" customFormat="1" ht="22.5" customHeight="1">
      <c r="A38" s="306"/>
      <c r="B38" s="319" t="s">
        <v>227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263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227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244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262</v>
      </c>
    </row>
    <row r="42" spans="1:10" s="312" customFormat="1" ht="22.5" customHeight="1">
      <c r="A42" s="306"/>
      <c r="B42" s="319" t="s">
        <v>227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261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261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227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260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260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227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259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258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227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257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256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255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227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254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227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253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253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227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252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252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227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251</v>
      </c>
      <c r="C57" s="323">
        <f>'[4]cc2006-2010'!C311</f>
        <v>0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250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249</v>
      </c>
      <c r="B60" s="303" t="s">
        <v>248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180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5"/>
  <sheetViews>
    <sheetView zoomScale="70" zoomScaleNormal="70" zoomScalePageLayoutView="0" workbookViewId="0" topLeftCell="A1">
      <selection activeCell="E11" sqref="E11"/>
    </sheetView>
  </sheetViews>
  <sheetFormatPr defaultColWidth="9.140625" defaultRowHeight="12.75"/>
  <cols>
    <col min="1" max="1" width="6.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16.00390625" style="370" customWidth="1"/>
    <col min="11" max="11" width="17.8515625" style="370" customWidth="1"/>
    <col min="12" max="12" width="4.57421875" style="370" customWidth="1"/>
    <col min="13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2.25" customHeight="1">
      <c r="A2" s="640" t="s">
        <v>475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9" customHeight="1">
      <c r="A3" s="670" t="s">
        <v>510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27.75" customHeight="1">
      <c r="A4" s="421"/>
      <c r="B4" s="440"/>
      <c r="C4" s="441"/>
      <c r="D4" s="421"/>
      <c r="E4" s="442"/>
      <c r="F4" s="442"/>
      <c r="G4" s="442"/>
      <c r="H4" s="442"/>
      <c r="I4" s="442"/>
      <c r="J4" s="672"/>
      <c r="K4" s="672"/>
    </row>
    <row r="5" spans="1:11" s="388" customFormat="1" ht="66">
      <c r="A5" s="422" t="s">
        <v>0</v>
      </c>
      <c r="B5" s="422" t="s">
        <v>300</v>
      </c>
      <c r="C5" s="422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537</v>
      </c>
    </row>
    <row r="6" spans="1:11" s="368" customFormat="1" ht="31.5" customHeight="1">
      <c r="A6" s="471" t="s">
        <v>3</v>
      </c>
      <c r="B6" s="453" t="s">
        <v>418</v>
      </c>
      <c r="C6" s="453"/>
      <c r="D6" s="472"/>
      <c r="E6" s="473"/>
      <c r="F6" s="474"/>
      <c r="G6" s="475"/>
      <c r="H6" s="476"/>
      <c r="I6" s="476"/>
      <c r="J6" s="477"/>
      <c r="K6" s="476"/>
    </row>
    <row r="7" spans="1:11" s="372" customFormat="1" ht="38.25" customHeight="1">
      <c r="A7" s="433"/>
      <c r="B7" s="432" t="s">
        <v>360</v>
      </c>
      <c r="C7" s="455" t="s">
        <v>6</v>
      </c>
      <c r="D7" s="429"/>
      <c r="E7" s="478"/>
      <c r="F7" s="479"/>
      <c r="G7" s="480"/>
      <c r="H7" s="469"/>
      <c r="I7" s="469"/>
      <c r="J7" s="478"/>
      <c r="K7" s="469"/>
    </row>
    <row r="8" spans="1:19" ht="38.25" customHeight="1">
      <c r="A8" s="431">
        <v>1</v>
      </c>
      <c r="B8" s="459" t="s">
        <v>414</v>
      </c>
      <c r="C8" s="455" t="s">
        <v>441</v>
      </c>
      <c r="D8" s="463"/>
      <c r="E8" s="481"/>
      <c r="F8" s="461"/>
      <c r="G8" s="482"/>
      <c r="H8" s="464"/>
      <c r="I8" s="464"/>
      <c r="J8" s="483"/>
      <c r="K8" s="464"/>
      <c r="L8" s="371"/>
      <c r="M8" s="371"/>
      <c r="N8" s="371"/>
      <c r="O8" s="371"/>
      <c r="P8" s="371"/>
      <c r="Q8" s="371"/>
      <c r="R8" s="371"/>
      <c r="S8" s="371"/>
    </row>
    <row r="9" spans="1:19" s="389" customFormat="1" ht="38.25" customHeight="1">
      <c r="A9" s="465"/>
      <c r="B9" s="466" t="s">
        <v>488</v>
      </c>
      <c r="C9" s="467" t="s">
        <v>6</v>
      </c>
      <c r="D9" s="468"/>
      <c r="E9" s="478"/>
      <c r="F9" s="479"/>
      <c r="G9" s="480"/>
      <c r="H9" s="469"/>
      <c r="I9" s="469"/>
      <c r="J9" s="478"/>
      <c r="K9" s="469"/>
      <c r="L9" s="407"/>
      <c r="M9" s="407"/>
      <c r="N9" s="407"/>
      <c r="O9" s="407"/>
      <c r="P9" s="407"/>
      <c r="Q9" s="407"/>
      <c r="R9" s="407"/>
      <c r="S9" s="407"/>
    </row>
    <row r="10" spans="1:19" ht="38.25" customHeight="1">
      <c r="A10" s="431">
        <v>2</v>
      </c>
      <c r="B10" s="459" t="s">
        <v>415</v>
      </c>
      <c r="C10" s="455" t="s">
        <v>441</v>
      </c>
      <c r="D10" s="430"/>
      <c r="E10" s="483"/>
      <c r="F10" s="461"/>
      <c r="G10" s="482"/>
      <c r="H10" s="464"/>
      <c r="I10" s="464"/>
      <c r="J10" s="484"/>
      <c r="K10" s="484"/>
      <c r="L10" s="371"/>
      <c r="M10" s="371"/>
      <c r="N10" s="371"/>
      <c r="O10" s="371"/>
      <c r="P10" s="371"/>
      <c r="Q10" s="371"/>
      <c r="R10" s="371"/>
      <c r="S10" s="371"/>
    </row>
    <row r="11" spans="1:19" s="389" customFormat="1" ht="38.25" customHeight="1">
      <c r="A11" s="465"/>
      <c r="B11" s="466" t="s">
        <v>489</v>
      </c>
      <c r="C11" s="455" t="s">
        <v>6</v>
      </c>
      <c r="D11" s="468"/>
      <c r="E11" s="478"/>
      <c r="F11" s="479"/>
      <c r="G11" s="480"/>
      <c r="H11" s="469"/>
      <c r="I11" s="469"/>
      <c r="J11" s="478"/>
      <c r="K11" s="469"/>
      <c r="L11" s="407"/>
      <c r="M11" s="407"/>
      <c r="N11" s="407"/>
      <c r="O11" s="407"/>
      <c r="P11" s="407"/>
      <c r="Q11" s="407"/>
      <c r="R11" s="407"/>
      <c r="S11" s="407"/>
    </row>
    <row r="12" spans="1:19" ht="38.25" customHeight="1">
      <c r="A12" s="431">
        <v>3</v>
      </c>
      <c r="B12" s="459" t="s">
        <v>416</v>
      </c>
      <c r="C12" s="455" t="s">
        <v>441</v>
      </c>
      <c r="D12" s="463"/>
      <c r="E12" s="483"/>
      <c r="F12" s="461"/>
      <c r="G12" s="485"/>
      <c r="H12" s="464"/>
      <c r="I12" s="464"/>
      <c r="J12" s="483"/>
      <c r="K12" s="464"/>
      <c r="L12" s="371"/>
      <c r="M12" s="371"/>
      <c r="N12" s="371"/>
      <c r="O12" s="371"/>
      <c r="P12" s="371"/>
      <c r="Q12" s="371"/>
      <c r="R12" s="371"/>
      <c r="S12" s="371"/>
    </row>
    <row r="13" spans="1:19" s="389" customFormat="1" ht="38.25" customHeight="1">
      <c r="A13" s="465"/>
      <c r="B13" s="466" t="s">
        <v>490</v>
      </c>
      <c r="C13" s="455" t="s">
        <v>6</v>
      </c>
      <c r="D13" s="468"/>
      <c r="E13" s="478"/>
      <c r="F13" s="479"/>
      <c r="G13" s="486"/>
      <c r="H13" s="469"/>
      <c r="I13" s="469"/>
      <c r="J13" s="478"/>
      <c r="K13" s="469"/>
      <c r="L13" s="407"/>
      <c r="M13" s="407"/>
      <c r="N13" s="407"/>
      <c r="O13" s="407"/>
      <c r="P13" s="407"/>
      <c r="Q13" s="407"/>
      <c r="R13" s="407"/>
      <c r="S13" s="407"/>
    </row>
    <row r="14" spans="1:19" ht="38.25" customHeight="1">
      <c r="A14" s="431">
        <v>4</v>
      </c>
      <c r="B14" s="459" t="s">
        <v>417</v>
      </c>
      <c r="C14" s="455" t="s">
        <v>441</v>
      </c>
      <c r="D14" s="463"/>
      <c r="E14" s="483"/>
      <c r="F14" s="461"/>
      <c r="G14" s="485"/>
      <c r="H14" s="464"/>
      <c r="I14" s="464"/>
      <c r="J14" s="484"/>
      <c r="K14" s="484"/>
      <c r="L14" s="371"/>
      <c r="M14" s="371"/>
      <c r="N14" s="371"/>
      <c r="O14" s="371"/>
      <c r="P14" s="371"/>
      <c r="Q14" s="371"/>
      <c r="R14" s="371"/>
      <c r="S14" s="371"/>
    </row>
    <row r="15" spans="1:19" s="389" customFormat="1" ht="38.25" customHeight="1">
      <c r="A15" s="465"/>
      <c r="B15" s="432" t="s">
        <v>491</v>
      </c>
      <c r="C15" s="455" t="s">
        <v>6</v>
      </c>
      <c r="D15" s="468"/>
      <c r="E15" s="478"/>
      <c r="F15" s="479"/>
      <c r="G15" s="486"/>
      <c r="H15" s="469"/>
      <c r="I15" s="469"/>
      <c r="J15" s="487"/>
      <c r="K15" s="487"/>
      <c r="L15" s="407"/>
      <c r="M15" s="407"/>
      <c r="N15" s="407"/>
      <c r="O15" s="407"/>
      <c r="P15" s="407"/>
      <c r="Q15" s="407"/>
      <c r="R15" s="407"/>
      <c r="S15" s="407"/>
    </row>
    <row r="16" spans="1:12" s="368" customFormat="1" ht="29.25" customHeight="1">
      <c r="A16" s="427" t="s">
        <v>15</v>
      </c>
      <c r="B16" s="422" t="s">
        <v>419</v>
      </c>
      <c r="C16" s="422"/>
      <c r="D16" s="425"/>
      <c r="E16" s="477"/>
      <c r="F16" s="461"/>
      <c r="G16" s="488"/>
      <c r="H16" s="476"/>
      <c r="I16" s="476"/>
      <c r="J16" s="477"/>
      <c r="K16" s="464"/>
      <c r="L16" s="369"/>
    </row>
    <row r="17" spans="1:12" ht="30" customHeight="1">
      <c r="A17" s="431"/>
      <c r="B17" s="489" t="s">
        <v>360</v>
      </c>
      <c r="C17" s="455" t="s">
        <v>6</v>
      </c>
      <c r="D17" s="463"/>
      <c r="E17" s="483"/>
      <c r="F17" s="461"/>
      <c r="G17" s="485"/>
      <c r="H17" s="464"/>
      <c r="I17" s="464"/>
      <c r="J17" s="483"/>
      <c r="K17" s="464"/>
      <c r="L17" s="371"/>
    </row>
    <row r="18" spans="1:11" s="389" customFormat="1" ht="36.75" customHeight="1">
      <c r="A18" s="431">
        <v>1</v>
      </c>
      <c r="B18" s="490" t="s">
        <v>499</v>
      </c>
      <c r="C18" s="455" t="s">
        <v>441</v>
      </c>
      <c r="D18" s="468"/>
      <c r="E18" s="487"/>
      <c r="F18" s="487"/>
      <c r="G18" s="487"/>
      <c r="H18" s="469"/>
      <c r="I18" s="469"/>
      <c r="J18" s="478"/>
      <c r="K18" s="469"/>
    </row>
    <row r="19" spans="1:11" s="389" customFormat="1" ht="36.75" customHeight="1">
      <c r="A19" s="431"/>
      <c r="B19" s="466" t="s">
        <v>495</v>
      </c>
      <c r="C19" s="455" t="s">
        <v>6</v>
      </c>
      <c r="D19" s="468"/>
      <c r="E19" s="487"/>
      <c r="F19" s="487"/>
      <c r="G19" s="487"/>
      <c r="H19" s="469"/>
      <c r="I19" s="469"/>
      <c r="J19" s="478"/>
      <c r="K19" s="469"/>
    </row>
    <row r="20" spans="1:11" s="389" customFormat="1" ht="36.75" customHeight="1">
      <c r="A20" s="431">
        <v>2</v>
      </c>
      <c r="B20" s="459" t="s">
        <v>501</v>
      </c>
      <c r="C20" s="455" t="s">
        <v>441</v>
      </c>
      <c r="D20" s="468"/>
      <c r="E20" s="487"/>
      <c r="F20" s="487"/>
      <c r="G20" s="487"/>
      <c r="H20" s="469"/>
      <c r="I20" s="469"/>
      <c r="J20" s="478"/>
      <c r="K20" s="469"/>
    </row>
    <row r="21" spans="1:11" s="389" customFormat="1" ht="36.75" customHeight="1">
      <c r="A21" s="431"/>
      <c r="B21" s="466" t="s">
        <v>492</v>
      </c>
      <c r="C21" s="455" t="s">
        <v>6</v>
      </c>
      <c r="D21" s="468"/>
      <c r="E21" s="487"/>
      <c r="F21" s="487"/>
      <c r="G21" s="487"/>
      <c r="H21" s="469"/>
      <c r="I21" s="469"/>
      <c r="J21" s="478"/>
      <c r="K21" s="469"/>
    </row>
    <row r="22" spans="1:11" s="389" customFormat="1" ht="36.75" customHeight="1">
      <c r="A22" s="431">
        <v>3</v>
      </c>
      <c r="B22" s="490" t="s">
        <v>500</v>
      </c>
      <c r="C22" s="455" t="s">
        <v>441</v>
      </c>
      <c r="D22" s="468"/>
      <c r="E22" s="487"/>
      <c r="F22" s="487"/>
      <c r="G22" s="487"/>
      <c r="H22" s="469"/>
      <c r="I22" s="469"/>
      <c r="J22" s="478"/>
      <c r="K22" s="469"/>
    </row>
    <row r="23" spans="1:11" s="389" customFormat="1" ht="36.75" customHeight="1">
      <c r="A23" s="465"/>
      <c r="B23" s="466" t="s">
        <v>496</v>
      </c>
      <c r="C23" s="455" t="s">
        <v>6</v>
      </c>
      <c r="D23" s="468"/>
      <c r="E23" s="487"/>
      <c r="F23" s="487"/>
      <c r="G23" s="487"/>
      <c r="H23" s="469"/>
      <c r="I23" s="469"/>
      <c r="J23" s="478"/>
      <c r="K23" s="469"/>
    </row>
    <row r="24" spans="1:11" ht="16.5">
      <c r="A24" s="421"/>
      <c r="B24" s="440"/>
      <c r="C24" s="441"/>
      <c r="D24" s="421"/>
      <c r="E24" s="442"/>
      <c r="F24" s="442"/>
      <c r="G24" s="442"/>
      <c r="H24" s="442"/>
      <c r="I24" s="442"/>
      <c r="J24" s="442"/>
      <c r="K24" s="442"/>
    </row>
    <row r="25" spans="1:11" ht="16.5">
      <c r="A25" s="421"/>
      <c r="B25" s="440"/>
      <c r="C25" s="441"/>
      <c r="D25" s="421"/>
      <c r="E25" s="442"/>
      <c r="F25" s="442"/>
      <c r="G25" s="442"/>
      <c r="H25" s="442"/>
      <c r="I25" s="442"/>
      <c r="J25" s="442"/>
      <c r="K25" s="442"/>
    </row>
    <row r="26" spans="1:11" ht="16.5">
      <c r="A26" s="421"/>
      <c r="B26" s="440"/>
      <c r="C26" s="441"/>
      <c r="D26" s="421"/>
      <c r="E26" s="442"/>
      <c r="F26" s="442"/>
      <c r="G26" s="442"/>
      <c r="H26" s="442"/>
      <c r="I26" s="442"/>
      <c r="J26" s="442"/>
      <c r="K26" s="442"/>
    </row>
    <row r="27" spans="1:11" ht="16.5">
      <c r="A27" s="421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421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421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6.5">
      <c r="A30" s="421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11" ht="16.5">
      <c r="A31" s="421"/>
      <c r="B31" s="440"/>
      <c r="C31" s="441"/>
      <c r="D31" s="421"/>
      <c r="E31" s="442"/>
      <c r="F31" s="442"/>
      <c r="G31" s="442"/>
      <c r="H31" s="442"/>
      <c r="I31" s="442"/>
      <c r="J31" s="442"/>
      <c r="K31" s="442"/>
    </row>
    <row r="32" spans="1:11" ht="16.5">
      <c r="A32" s="421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421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2.75" customHeight="1">
      <c r="A54" s="491"/>
      <c r="B54" s="492"/>
      <c r="C54" s="493"/>
      <c r="D54" s="491"/>
      <c r="E54" s="494"/>
      <c r="F54" s="494"/>
      <c r="G54" s="494"/>
      <c r="H54" s="494"/>
      <c r="I54" s="494"/>
      <c r="J54" s="494"/>
      <c r="K54" s="494"/>
    </row>
    <row r="55" spans="1:11" s="372" customFormat="1" ht="63.75" customHeight="1">
      <c r="A55" s="495"/>
      <c r="B55" s="496" t="s">
        <v>286</v>
      </c>
      <c r="C55" s="497"/>
      <c r="D55" s="495"/>
      <c r="E55" s="498"/>
      <c r="F55" s="498"/>
      <c r="G55" s="498"/>
      <c r="H55" s="499" t="e">
        <f>+H54/#REF!*100</f>
        <v>#REF!</v>
      </c>
      <c r="I55" s="499" t="e">
        <f>+I54/#REF!*100</f>
        <v>#REF!</v>
      </c>
      <c r="J55" s="499" t="e">
        <f>+J54/#REF!*100</f>
        <v>#REF!</v>
      </c>
      <c r="K55" s="499"/>
    </row>
    <row r="56" spans="1:11" s="373" customFormat="1" ht="38.25" customHeight="1">
      <c r="A56" s="421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s="373" customFormat="1" ht="38.25" customHeight="1">
      <c r="A57" s="421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s="373" customFormat="1" ht="38.25" customHeight="1">
      <c r="A58" s="421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s="373" customFormat="1" ht="38.25" customHeight="1">
      <c r="A59" s="421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38.25" customHeight="1">
      <c r="A60" s="421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38.25" customHeight="1">
      <c r="A61" s="421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1"/>
      <c r="D244" s="42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1"/>
      <c r="D245" s="421"/>
      <c r="E245" s="442"/>
      <c r="F245" s="442"/>
      <c r="G245" s="442"/>
      <c r="H245" s="442"/>
      <c r="I245" s="442"/>
      <c r="J245" s="442"/>
      <c r="K245" s="442"/>
    </row>
  </sheetData>
  <sheetProtection/>
  <mergeCells count="4">
    <mergeCell ref="A3:K3"/>
    <mergeCell ref="A2:K2"/>
    <mergeCell ref="J4:K4"/>
    <mergeCell ref="B1:K1"/>
  </mergeCells>
  <printOptions horizontalCentered="1"/>
  <pageMargins left="0.6692913385826772" right="0.5118110236220472" top="0.7480314960629921" bottom="1.1023622047244095" header="0.5118110236220472" footer="0.5511811023622047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3.140625" style="370" customWidth="1"/>
    <col min="11" max="11" width="19.421875" style="370" customWidth="1"/>
    <col min="12" max="12" width="5.421875" style="370" customWidth="1"/>
    <col min="13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0" customHeight="1">
      <c r="A2" s="640" t="s">
        <v>474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42" customHeight="1">
      <c r="A3" s="640" t="s">
        <v>519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24.75" customHeight="1">
      <c r="A4" s="421"/>
      <c r="B4" s="440"/>
      <c r="C4" s="441"/>
      <c r="D4" s="421"/>
      <c r="E4" s="442"/>
      <c r="F4" s="442"/>
      <c r="G4" s="442"/>
      <c r="H4" s="442"/>
      <c r="I4" s="442"/>
      <c r="J4" s="442"/>
      <c r="K4" s="442"/>
    </row>
    <row r="5" spans="1:11" s="388" customFormat="1" ht="66">
      <c r="A5" s="451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534</v>
      </c>
    </row>
    <row r="6" spans="1:23" ht="40.5" customHeight="1">
      <c r="A6" s="431">
        <v>1</v>
      </c>
      <c r="B6" s="434" t="s">
        <v>493</v>
      </c>
      <c r="C6" s="455" t="s">
        <v>615</v>
      </c>
      <c r="D6" s="463"/>
      <c r="E6" s="464"/>
      <c r="F6" s="464"/>
      <c r="G6" s="464"/>
      <c r="H6" s="464"/>
      <c r="I6" s="464"/>
      <c r="J6" s="464"/>
      <c r="K6" s="431"/>
      <c r="L6" s="394"/>
      <c r="N6" s="392"/>
      <c r="O6" s="394"/>
      <c r="Q6" s="392"/>
      <c r="R6" s="394"/>
      <c r="T6" s="392"/>
      <c r="U6" s="394"/>
      <c r="W6" s="392"/>
    </row>
    <row r="7" spans="1:11" s="389" customFormat="1" ht="42.75" customHeight="1">
      <c r="A7" s="465"/>
      <c r="B7" s="466" t="s">
        <v>494</v>
      </c>
      <c r="C7" s="467" t="s">
        <v>621</v>
      </c>
      <c r="D7" s="468"/>
      <c r="E7" s="469"/>
      <c r="F7" s="469"/>
      <c r="G7" s="469"/>
      <c r="H7" s="469"/>
      <c r="I7" s="469"/>
      <c r="J7" s="469"/>
      <c r="K7" s="465"/>
    </row>
    <row r="8" spans="1:11" ht="36.75" customHeight="1">
      <c r="A8" s="431">
        <v>2</v>
      </c>
      <c r="B8" s="459" t="s">
        <v>420</v>
      </c>
      <c r="C8" s="455" t="s">
        <v>615</v>
      </c>
      <c r="D8" s="463"/>
      <c r="E8" s="464"/>
      <c r="F8" s="464"/>
      <c r="G8" s="464"/>
      <c r="H8" s="464"/>
      <c r="I8" s="464"/>
      <c r="J8" s="464"/>
      <c r="K8" s="431"/>
    </row>
    <row r="9" spans="1:11" ht="36.75" customHeight="1">
      <c r="A9" s="431">
        <v>3</v>
      </c>
      <c r="B9" s="459" t="s">
        <v>567</v>
      </c>
      <c r="C9" s="455" t="s">
        <v>615</v>
      </c>
      <c r="D9" s="463"/>
      <c r="E9" s="464"/>
      <c r="F9" s="464"/>
      <c r="G9" s="464"/>
      <c r="H9" s="464"/>
      <c r="I9" s="464"/>
      <c r="J9" s="464"/>
      <c r="K9" s="431"/>
    </row>
    <row r="10" spans="1:11" ht="34.5" customHeight="1">
      <c r="A10" s="431">
        <v>4</v>
      </c>
      <c r="B10" s="459" t="s">
        <v>152</v>
      </c>
      <c r="C10" s="455" t="s">
        <v>615</v>
      </c>
      <c r="D10" s="463"/>
      <c r="E10" s="464"/>
      <c r="F10" s="464"/>
      <c r="G10" s="464"/>
      <c r="H10" s="464"/>
      <c r="I10" s="464"/>
      <c r="J10" s="464"/>
      <c r="K10" s="431"/>
    </row>
    <row r="11" spans="1:11" ht="34.5" customHeight="1">
      <c r="A11" s="431">
        <v>5</v>
      </c>
      <c r="B11" s="459" t="s">
        <v>421</v>
      </c>
      <c r="C11" s="455" t="s">
        <v>615</v>
      </c>
      <c r="D11" s="463"/>
      <c r="E11" s="464"/>
      <c r="F11" s="464"/>
      <c r="G11" s="464"/>
      <c r="H11" s="464"/>
      <c r="I11" s="464"/>
      <c r="J11" s="464"/>
      <c r="K11" s="431"/>
    </row>
    <row r="12" spans="1:23" ht="34.5" customHeight="1">
      <c r="A12" s="431">
        <v>6</v>
      </c>
      <c r="B12" s="434" t="s">
        <v>422</v>
      </c>
      <c r="C12" s="455" t="s">
        <v>617</v>
      </c>
      <c r="D12" s="463"/>
      <c r="E12" s="464"/>
      <c r="F12" s="464"/>
      <c r="G12" s="464"/>
      <c r="H12" s="464"/>
      <c r="I12" s="464"/>
      <c r="J12" s="464"/>
      <c r="K12" s="431"/>
      <c r="L12" s="394"/>
      <c r="N12" s="392"/>
      <c r="O12" s="394"/>
      <c r="Q12" s="392"/>
      <c r="R12" s="394"/>
      <c r="T12" s="392"/>
      <c r="U12" s="394"/>
      <c r="W12" s="392"/>
    </row>
    <row r="13" spans="1:11" ht="16.5">
      <c r="A13" s="421"/>
      <c r="B13" s="440"/>
      <c r="C13" s="441"/>
      <c r="D13" s="421"/>
      <c r="E13" s="442"/>
      <c r="F13" s="442"/>
      <c r="G13" s="442"/>
      <c r="H13" s="442"/>
      <c r="I13" s="442"/>
      <c r="J13" s="442"/>
      <c r="K13" s="442"/>
    </row>
    <row r="14" spans="1:11" ht="16.5">
      <c r="A14" s="421"/>
      <c r="B14" s="646" t="s">
        <v>524</v>
      </c>
      <c r="C14" s="646"/>
      <c r="D14" s="646"/>
      <c r="E14" s="470"/>
      <c r="F14" s="442"/>
      <c r="G14" s="442"/>
      <c r="H14" s="442"/>
      <c r="I14" s="442"/>
      <c r="J14" s="442"/>
      <c r="K14" s="442"/>
    </row>
    <row r="15" spans="1:11" ht="16.5">
      <c r="A15" s="421"/>
      <c r="B15" s="440"/>
      <c r="C15" s="441"/>
      <c r="D15" s="421"/>
      <c r="E15" s="442"/>
      <c r="F15" s="442"/>
      <c r="G15" s="442"/>
      <c r="H15" s="442"/>
      <c r="I15" s="442"/>
      <c r="J15" s="442"/>
      <c r="K15" s="442"/>
    </row>
    <row r="16" spans="1:11" ht="16.5">
      <c r="A16" s="421"/>
      <c r="B16" s="440"/>
      <c r="C16" s="441"/>
      <c r="D16" s="421"/>
      <c r="E16" s="442"/>
      <c r="F16" s="442"/>
      <c r="G16" s="442"/>
      <c r="H16" s="442"/>
      <c r="I16" s="442"/>
      <c r="J16" s="442"/>
      <c r="K16" s="442"/>
    </row>
    <row r="17" spans="1:11" ht="16.5">
      <c r="A17" s="421"/>
      <c r="B17" s="440"/>
      <c r="C17" s="441"/>
      <c r="D17" s="421"/>
      <c r="E17" s="442"/>
      <c r="F17" s="442"/>
      <c r="G17" s="442"/>
      <c r="H17" s="442"/>
      <c r="I17" s="442"/>
      <c r="J17" s="442"/>
      <c r="K17" s="442"/>
    </row>
    <row r="18" spans="1:11" ht="16.5">
      <c r="A18" s="421"/>
      <c r="B18" s="440"/>
      <c r="C18" s="441"/>
      <c r="D18" s="421"/>
      <c r="E18" s="442"/>
      <c r="F18" s="442"/>
      <c r="G18" s="442"/>
      <c r="H18" s="442"/>
      <c r="I18" s="442"/>
      <c r="J18" s="442"/>
      <c r="K18" s="442"/>
    </row>
    <row r="19" spans="1:23" ht="16.5">
      <c r="A19" s="421"/>
      <c r="B19" s="460"/>
      <c r="C19" s="441"/>
      <c r="D19" s="421"/>
      <c r="E19" s="454"/>
      <c r="F19" s="442"/>
      <c r="G19" s="442"/>
      <c r="H19" s="442"/>
      <c r="I19" s="442"/>
      <c r="J19" s="442"/>
      <c r="K19" s="442"/>
      <c r="L19" s="394"/>
      <c r="N19" s="392"/>
      <c r="O19" s="394"/>
      <c r="Q19" s="392"/>
      <c r="R19" s="394"/>
      <c r="T19" s="392"/>
      <c r="U19" s="394"/>
      <c r="W19" s="392"/>
    </row>
    <row r="20" spans="1:11" ht="16.5">
      <c r="A20" s="421"/>
      <c r="B20" s="440"/>
      <c r="C20" s="441"/>
      <c r="D20" s="421"/>
      <c r="E20" s="442"/>
      <c r="F20" s="442"/>
      <c r="G20" s="442"/>
      <c r="H20" s="442"/>
      <c r="I20" s="442"/>
      <c r="J20" s="442"/>
      <c r="K20" s="442"/>
    </row>
    <row r="21" spans="1:11" ht="12.75" customHeight="1">
      <c r="A21" s="421"/>
      <c r="B21" s="440"/>
      <c r="C21" s="441"/>
      <c r="D21" s="421"/>
      <c r="E21" s="442"/>
      <c r="F21" s="442"/>
      <c r="G21" s="442"/>
      <c r="H21" s="442"/>
      <c r="I21" s="442"/>
      <c r="J21" s="442"/>
      <c r="K21" s="442"/>
    </row>
    <row r="22" spans="1:11" ht="16.5">
      <c r="A22" s="421"/>
      <c r="B22" s="440"/>
      <c r="C22" s="441"/>
      <c r="D22" s="421"/>
      <c r="E22" s="442"/>
      <c r="F22" s="442"/>
      <c r="G22" s="442"/>
      <c r="H22" s="442"/>
      <c r="I22" s="442"/>
      <c r="J22" s="442"/>
      <c r="K22" s="442"/>
    </row>
    <row r="23" spans="1:11" ht="16.5">
      <c r="A23" s="421"/>
      <c r="B23" s="440"/>
      <c r="C23" s="441"/>
      <c r="D23" s="421"/>
      <c r="E23" s="442"/>
      <c r="F23" s="442"/>
      <c r="G23" s="442"/>
      <c r="H23" s="442"/>
      <c r="I23" s="442"/>
      <c r="J23" s="442"/>
      <c r="K23" s="442"/>
    </row>
    <row r="24" spans="1:11" ht="16.5">
      <c r="A24" s="421"/>
      <c r="B24" s="440"/>
      <c r="C24" s="441"/>
      <c r="D24" s="421"/>
      <c r="E24" s="442"/>
      <c r="F24" s="442"/>
      <c r="G24" s="442"/>
      <c r="H24" s="442"/>
      <c r="I24" s="442"/>
      <c r="J24" s="442"/>
      <c r="K24" s="442"/>
    </row>
    <row r="25" spans="1:11" ht="16.5">
      <c r="A25" s="421"/>
      <c r="B25" s="440"/>
      <c r="C25" s="441"/>
      <c r="D25" s="421"/>
      <c r="E25" s="442"/>
      <c r="F25" s="442"/>
      <c r="G25" s="442"/>
      <c r="H25" s="442"/>
      <c r="I25" s="442"/>
      <c r="J25" s="442"/>
      <c r="K25" s="442"/>
    </row>
    <row r="26" spans="1:11" ht="16.5">
      <c r="A26" s="421"/>
      <c r="B26" s="440"/>
      <c r="C26" s="441"/>
      <c r="D26" s="421"/>
      <c r="E26" s="442"/>
      <c r="F26" s="442"/>
      <c r="G26" s="442"/>
      <c r="H26" s="442"/>
      <c r="I26" s="442"/>
      <c r="J26" s="442"/>
      <c r="K26" s="442"/>
    </row>
    <row r="27" spans="1:11" ht="16.5">
      <c r="A27" s="421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421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421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6.5">
      <c r="A30" s="421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11" ht="16.5">
      <c r="A31" s="421"/>
      <c r="B31" s="440"/>
      <c r="C31" s="441"/>
      <c r="D31" s="421"/>
      <c r="E31" s="442"/>
      <c r="F31" s="442"/>
      <c r="G31" s="442"/>
      <c r="H31" s="442"/>
      <c r="I31" s="442"/>
      <c r="J31" s="442"/>
      <c r="K31" s="442"/>
    </row>
    <row r="32" spans="1:11" ht="16.5">
      <c r="A32" s="421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421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1"/>
      <c r="D54" s="42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1"/>
      <c r="D55" s="42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1"/>
      <c r="D244" s="42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1"/>
      <c r="D245" s="421"/>
      <c r="E245" s="442"/>
      <c r="F245" s="442"/>
      <c r="G245" s="442"/>
      <c r="H245" s="442"/>
      <c r="I245" s="442"/>
      <c r="J245" s="442"/>
      <c r="K245" s="442"/>
    </row>
    <row r="246" spans="1:11" ht="16.5">
      <c r="A246" s="421"/>
      <c r="B246" s="440"/>
      <c r="C246" s="441"/>
      <c r="D246" s="421"/>
      <c r="E246" s="442"/>
      <c r="F246" s="442"/>
      <c r="G246" s="442"/>
      <c r="H246" s="442"/>
      <c r="I246" s="442"/>
      <c r="J246" s="442"/>
      <c r="K246" s="442"/>
    </row>
    <row r="247" spans="1:11" ht="16.5">
      <c r="A247" s="421"/>
      <c r="B247" s="440"/>
      <c r="C247" s="441"/>
      <c r="D247" s="421"/>
      <c r="E247" s="442"/>
      <c r="F247" s="442"/>
      <c r="G247" s="442"/>
      <c r="H247" s="442"/>
      <c r="I247" s="442"/>
      <c r="J247" s="442"/>
      <c r="K247" s="442"/>
    </row>
    <row r="248" spans="1:11" ht="16.5">
      <c r="A248" s="421"/>
      <c r="B248" s="440"/>
      <c r="C248" s="441"/>
      <c r="D248" s="421"/>
      <c r="E248" s="442"/>
      <c r="F248" s="442"/>
      <c r="G248" s="442"/>
      <c r="H248" s="442"/>
      <c r="I248" s="442"/>
      <c r="J248" s="442"/>
      <c r="K248" s="442"/>
    </row>
  </sheetData>
  <sheetProtection/>
  <mergeCells count="4">
    <mergeCell ref="B14:D14"/>
    <mergeCell ref="A2:K2"/>
    <mergeCell ref="A3:K3"/>
    <mergeCell ref="B1:K1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7.421875" style="370" customWidth="1"/>
    <col min="11" max="11" width="21.00390625" style="370" customWidth="1"/>
    <col min="12" max="12" width="5.8515625" style="370" customWidth="1"/>
    <col min="13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21" customHeight="1">
      <c r="A2" s="640" t="s">
        <v>473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8.25" customHeight="1">
      <c r="A3" s="640" t="s">
        <v>520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16.5">
      <c r="A4" s="421"/>
      <c r="B4" s="440"/>
      <c r="C4" s="441"/>
      <c r="D4" s="441"/>
      <c r="E4" s="442"/>
      <c r="F4" s="442"/>
      <c r="G4" s="442"/>
      <c r="H4" s="442"/>
      <c r="I4" s="442"/>
      <c r="J4" s="442"/>
      <c r="K4" s="442"/>
    </row>
    <row r="5" spans="1:11" s="388" customFormat="1" ht="83.25" customHeight="1">
      <c r="A5" s="451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536</v>
      </c>
    </row>
    <row r="6" spans="1:23" ht="52.5" customHeight="1">
      <c r="A6" s="431">
        <v>1</v>
      </c>
      <c r="B6" s="434" t="s">
        <v>423</v>
      </c>
      <c r="C6" s="455" t="s">
        <v>622</v>
      </c>
      <c r="D6" s="430"/>
      <c r="E6" s="461"/>
      <c r="F6" s="461"/>
      <c r="G6" s="461"/>
      <c r="H6" s="461"/>
      <c r="I6" s="461"/>
      <c r="J6" s="461"/>
      <c r="K6" s="431"/>
      <c r="L6" s="394"/>
      <c r="N6" s="392"/>
      <c r="O6" s="394"/>
      <c r="Q6" s="392"/>
      <c r="R6" s="394"/>
      <c r="T6" s="392"/>
      <c r="U6" s="394"/>
      <c r="W6" s="392"/>
    </row>
    <row r="7" spans="1:23" ht="52.5" customHeight="1">
      <c r="A7" s="431">
        <v>2</v>
      </c>
      <c r="B7" s="434" t="s">
        <v>424</v>
      </c>
      <c r="C7" s="455" t="s">
        <v>622</v>
      </c>
      <c r="D7" s="430"/>
      <c r="E7" s="461"/>
      <c r="F7" s="462"/>
      <c r="G7" s="462"/>
      <c r="H7" s="462"/>
      <c r="I7" s="462"/>
      <c r="J7" s="462"/>
      <c r="K7" s="431"/>
      <c r="L7" s="394"/>
      <c r="N7" s="392"/>
      <c r="O7" s="394"/>
      <c r="Q7" s="392"/>
      <c r="R7" s="394"/>
      <c r="T7" s="392"/>
      <c r="U7" s="394"/>
      <c r="W7" s="392"/>
    </row>
    <row r="8" spans="1:23" ht="52.5" customHeight="1">
      <c r="A8" s="431">
        <v>3</v>
      </c>
      <c r="B8" s="434" t="s">
        <v>425</v>
      </c>
      <c r="C8" s="455" t="s">
        <v>622</v>
      </c>
      <c r="D8" s="430"/>
      <c r="E8" s="461"/>
      <c r="F8" s="461"/>
      <c r="G8" s="461"/>
      <c r="H8" s="461"/>
      <c r="I8" s="461"/>
      <c r="J8" s="461"/>
      <c r="K8" s="431"/>
      <c r="L8" s="394"/>
      <c r="N8" s="392"/>
      <c r="O8" s="394"/>
      <c r="Q8" s="392"/>
      <c r="R8" s="394"/>
      <c r="T8" s="392"/>
      <c r="U8" s="394"/>
      <c r="W8" s="392"/>
    </row>
    <row r="9" spans="1:11" ht="52.5" customHeight="1">
      <c r="A9" s="431">
        <v>4</v>
      </c>
      <c r="B9" s="459" t="s">
        <v>426</v>
      </c>
      <c r="C9" s="455" t="s">
        <v>622</v>
      </c>
      <c r="D9" s="430"/>
      <c r="E9" s="461"/>
      <c r="F9" s="461"/>
      <c r="G9" s="461"/>
      <c r="H9" s="461"/>
      <c r="I9" s="461"/>
      <c r="J9" s="461"/>
      <c r="K9" s="431"/>
    </row>
    <row r="10" spans="1:11" ht="52.5" customHeight="1">
      <c r="A10" s="431">
        <v>5</v>
      </c>
      <c r="B10" s="459" t="s">
        <v>427</v>
      </c>
      <c r="C10" s="455" t="s">
        <v>622</v>
      </c>
      <c r="D10" s="430"/>
      <c r="E10" s="461"/>
      <c r="F10" s="461"/>
      <c r="G10" s="461"/>
      <c r="H10" s="461"/>
      <c r="I10" s="461"/>
      <c r="J10" s="461"/>
      <c r="K10" s="431"/>
    </row>
    <row r="11" spans="1:11" ht="16.5">
      <c r="A11" s="421"/>
      <c r="B11" s="440"/>
      <c r="C11" s="441"/>
      <c r="D11" s="441"/>
      <c r="E11" s="442"/>
      <c r="F11" s="442"/>
      <c r="G11" s="442"/>
      <c r="H11" s="442"/>
      <c r="I11" s="442"/>
      <c r="J11" s="442"/>
      <c r="K11" s="442"/>
    </row>
    <row r="12" spans="1:11" ht="16.5">
      <c r="A12" s="421"/>
      <c r="B12" s="646" t="s">
        <v>524</v>
      </c>
      <c r="C12" s="646"/>
      <c r="D12" s="646"/>
      <c r="E12" s="442"/>
      <c r="F12" s="442"/>
      <c r="G12" s="442"/>
      <c r="H12" s="442"/>
      <c r="I12" s="442"/>
      <c r="J12" s="442"/>
      <c r="K12" s="442"/>
    </row>
    <row r="13" spans="1:11" ht="16.5">
      <c r="A13" s="421"/>
      <c r="B13" s="440"/>
      <c r="C13" s="441"/>
      <c r="D13" s="441"/>
      <c r="E13" s="442"/>
      <c r="F13" s="442"/>
      <c r="G13" s="442"/>
      <c r="H13" s="442"/>
      <c r="I13" s="442"/>
      <c r="J13" s="442"/>
      <c r="K13" s="442"/>
    </row>
    <row r="14" spans="1:11" ht="16.5">
      <c r="A14" s="421"/>
      <c r="B14" s="440"/>
      <c r="C14" s="441"/>
      <c r="D14" s="441"/>
      <c r="E14" s="442"/>
      <c r="F14" s="442"/>
      <c r="G14" s="442"/>
      <c r="H14" s="442"/>
      <c r="I14" s="442"/>
      <c r="J14" s="442"/>
      <c r="K14" s="442"/>
    </row>
    <row r="15" spans="1:11" ht="16.5">
      <c r="A15" s="421"/>
      <c r="B15" s="440"/>
      <c r="C15" s="441"/>
      <c r="D15" s="441"/>
      <c r="E15" s="442"/>
      <c r="F15" s="442"/>
      <c r="G15" s="442"/>
      <c r="H15" s="442"/>
      <c r="I15" s="442"/>
      <c r="J15" s="442"/>
      <c r="K15" s="442"/>
    </row>
    <row r="16" spans="1:11" ht="16.5">
      <c r="A16" s="421"/>
      <c r="B16" s="440"/>
      <c r="C16" s="441"/>
      <c r="D16" s="441"/>
      <c r="E16" s="442"/>
      <c r="F16" s="442"/>
      <c r="G16" s="442"/>
      <c r="H16" s="442"/>
      <c r="I16" s="442"/>
      <c r="J16" s="442"/>
      <c r="K16" s="442"/>
    </row>
    <row r="17" spans="1:11" ht="16.5">
      <c r="A17" s="421"/>
      <c r="B17" s="440"/>
      <c r="C17" s="441"/>
      <c r="D17" s="441"/>
      <c r="E17" s="442"/>
      <c r="F17" s="442"/>
      <c r="G17" s="442"/>
      <c r="H17" s="442"/>
      <c r="I17" s="442"/>
      <c r="J17" s="442"/>
      <c r="K17" s="442"/>
    </row>
    <row r="18" spans="1:11" ht="16.5">
      <c r="A18" s="421"/>
      <c r="B18" s="440"/>
      <c r="C18" s="441"/>
      <c r="D18" s="441"/>
      <c r="E18" s="442"/>
      <c r="F18" s="442"/>
      <c r="G18" s="442"/>
      <c r="H18" s="442"/>
      <c r="I18" s="442"/>
      <c r="J18" s="442"/>
      <c r="K18" s="442"/>
    </row>
    <row r="19" spans="1:23" ht="16.5">
      <c r="A19" s="421"/>
      <c r="B19" s="460"/>
      <c r="C19" s="441"/>
      <c r="D19" s="441"/>
      <c r="E19" s="454"/>
      <c r="F19" s="442"/>
      <c r="G19" s="442"/>
      <c r="H19" s="442"/>
      <c r="I19" s="442"/>
      <c r="J19" s="442"/>
      <c r="K19" s="421"/>
      <c r="L19" s="394"/>
      <c r="N19" s="392"/>
      <c r="O19" s="394"/>
      <c r="Q19" s="392"/>
      <c r="R19" s="394"/>
      <c r="T19" s="392"/>
      <c r="U19" s="394"/>
      <c r="W19" s="392"/>
    </row>
    <row r="20" spans="1:21" ht="16.5">
      <c r="A20" s="421"/>
      <c r="B20" s="440"/>
      <c r="C20" s="441"/>
      <c r="D20" s="441"/>
      <c r="E20" s="454"/>
      <c r="F20" s="442"/>
      <c r="G20" s="442"/>
      <c r="H20" s="442"/>
      <c r="I20" s="442"/>
      <c r="J20" s="442"/>
      <c r="K20" s="421"/>
      <c r="L20" s="394"/>
      <c r="N20" s="392"/>
      <c r="O20" s="394"/>
      <c r="Q20" s="392"/>
      <c r="R20" s="394"/>
      <c r="T20" s="392"/>
      <c r="U20" s="394"/>
    </row>
    <row r="21" spans="1:23" ht="16.5">
      <c r="A21" s="421"/>
      <c r="B21" s="460"/>
      <c r="C21" s="441"/>
      <c r="D21" s="441"/>
      <c r="E21" s="454"/>
      <c r="F21" s="442"/>
      <c r="G21" s="442"/>
      <c r="H21" s="442"/>
      <c r="I21" s="442"/>
      <c r="J21" s="442"/>
      <c r="K21" s="421"/>
      <c r="L21" s="394"/>
      <c r="N21" s="392"/>
      <c r="O21" s="394"/>
      <c r="Q21" s="392"/>
      <c r="R21" s="394"/>
      <c r="T21" s="392"/>
      <c r="U21" s="394"/>
      <c r="W21" s="392"/>
    </row>
    <row r="22" spans="1:21" ht="16.5">
      <c r="A22" s="421"/>
      <c r="B22" s="440"/>
      <c r="C22" s="441"/>
      <c r="D22" s="441"/>
      <c r="E22" s="442"/>
      <c r="F22" s="442"/>
      <c r="G22" s="442"/>
      <c r="H22" s="442"/>
      <c r="I22" s="442"/>
      <c r="J22" s="442"/>
      <c r="K22" s="442"/>
      <c r="L22" s="394"/>
      <c r="N22" s="392"/>
      <c r="O22" s="394"/>
      <c r="Q22" s="392"/>
      <c r="R22" s="394"/>
      <c r="T22" s="392"/>
      <c r="U22" s="394"/>
    </row>
    <row r="23" spans="1:23" ht="16.5">
      <c r="A23" s="421"/>
      <c r="B23" s="460"/>
      <c r="C23" s="441"/>
      <c r="D23" s="441"/>
      <c r="E23" s="454"/>
      <c r="F23" s="442"/>
      <c r="G23" s="442"/>
      <c r="H23" s="442"/>
      <c r="I23" s="442"/>
      <c r="J23" s="442"/>
      <c r="K23" s="442"/>
      <c r="L23" s="394"/>
      <c r="N23" s="392"/>
      <c r="O23" s="394"/>
      <c r="Q23" s="392"/>
      <c r="R23" s="394"/>
      <c r="T23" s="392"/>
      <c r="U23" s="394"/>
      <c r="W23" s="392"/>
    </row>
    <row r="24" spans="1:11" ht="16.5">
      <c r="A24" s="421"/>
      <c r="B24" s="440"/>
      <c r="C24" s="441"/>
      <c r="D24" s="441"/>
      <c r="E24" s="442"/>
      <c r="F24" s="442"/>
      <c r="G24" s="442"/>
      <c r="H24" s="442"/>
      <c r="I24" s="442"/>
      <c r="J24" s="442"/>
      <c r="K24" s="442"/>
    </row>
    <row r="25" spans="1:11" ht="16.5">
      <c r="A25" s="421"/>
      <c r="B25" s="440"/>
      <c r="C25" s="441"/>
      <c r="D25" s="441"/>
      <c r="E25" s="442"/>
      <c r="F25" s="442"/>
      <c r="G25" s="442"/>
      <c r="H25" s="442"/>
      <c r="I25" s="442"/>
      <c r="J25" s="442"/>
      <c r="K25" s="442"/>
    </row>
    <row r="26" spans="1:11" ht="16.5">
      <c r="A26" s="421"/>
      <c r="B26" s="440"/>
      <c r="C26" s="441"/>
      <c r="D26" s="441"/>
      <c r="E26" s="442"/>
      <c r="F26" s="442"/>
      <c r="G26" s="442"/>
      <c r="H26" s="442"/>
      <c r="I26" s="442"/>
      <c r="J26" s="442"/>
      <c r="K26" s="442"/>
    </row>
    <row r="27" spans="1:11" ht="16.5">
      <c r="A27" s="421"/>
      <c r="B27" s="440"/>
      <c r="C27" s="441"/>
      <c r="D27" s="441"/>
      <c r="E27" s="442"/>
      <c r="F27" s="442"/>
      <c r="G27" s="442"/>
      <c r="H27" s="442"/>
      <c r="I27" s="442"/>
      <c r="J27" s="442"/>
      <c r="K27" s="442"/>
    </row>
    <row r="28" spans="1:11" ht="16.5">
      <c r="A28" s="421"/>
      <c r="B28" s="440"/>
      <c r="C28" s="441"/>
      <c r="D28" s="441"/>
      <c r="E28" s="442"/>
      <c r="F28" s="442"/>
      <c r="G28" s="442"/>
      <c r="H28" s="442"/>
      <c r="I28" s="442"/>
      <c r="J28" s="442"/>
      <c r="K28" s="442"/>
    </row>
    <row r="29" spans="1:11" ht="16.5">
      <c r="A29" s="421"/>
      <c r="B29" s="440"/>
      <c r="C29" s="441"/>
      <c r="D29" s="441"/>
      <c r="E29" s="442"/>
      <c r="F29" s="442"/>
      <c r="G29" s="442"/>
      <c r="H29" s="442"/>
      <c r="I29" s="442"/>
      <c r="J29" s="442"/>
      <c r="K29" s="442"/>
    </row>
    <row r="30" spans="1:11" ht="16.5">
      <c r="A30" s="421"/>
      <c r="B30" s="440"/>
      <c r="C30" s="441"/>
      <c r="D30" s="441"/>
      <c r="E30" s="442"/>
      <c r="F30" s="442"/>
      <c r="G30" s="442"/>
      <c r="H30" s="442"/>
      <c r="I30" s="442"/>
      <c r="J30" s="442"/>
      <c r="K30" s="442"/>
    </row>
    <row r="31" spans="1:11" ht="16.5">
      <c r="A31" s="421"/>
      <c r="B31" s="440"/>
      <c r="C31" s="441"/>
      <c r="D31" s="441"/>
      <c r="E31" s="442"/>
      <c r="F31" s="442"/>
      <c r="G31" s="442"/>
      <c r="H31" s="442"/>
      <c r="I31" s="442"/>
      <c r="J31" s="442"/>
      <c r="K31" s="442"/>
    </row>
    <row r="32" spans="1:11" ht="16.5">
      <c r="A32" s="421"/>
      <c r="B32" s="440"/>
      <c r="C32" s="441"/>
      <c r="D32" s="44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1"/>
      <c r="D33" s="441"/>
      <c r="E33" s="442"/>
      <c r="F33" s="442"/>
      <c r="G33" s="442"/>
      <c r="H33" s="442"/>
      <c r="I33" s="442"/>
      <c r="J33" s="442"/>
      <c r="K33" s="442"/>
    </row>
    <row r="34" spans="1:11" ht="12.75" customHeight="1">
      <c r="A34" s="421"/>
      <c r="B34" s="440"/>
      <c r="C34" s="441"/>
      <c r="D34" s="44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1"/>
      <c r="D35" s="441"/>
      <c r="E35" s="442"/>
      <c r="F35" s="442"/>
      <c r="G35" s="442"/>
      <c r="H35" s="442"/>
      <c r="I35" s="442"/>
      <c r="J35" s="442"/>
      <c r="K35" s="442"/>
    </row>
    <row r="36" spans="1:23" ht="16.5">
      <c r="A36" s="421"/>
      <c r="B36" s="460"/>
      <c r="C36" s="441"/>
      <c r="D36" s="441"/>
      <c r="E36" s="454"/>
      <c r="F36" s="442"/>
      <c r="G36" s="442"/>
      <c r="H36" s="442"/>
      <c r="I36" s="442"/>
      <c r="J36" s="442"/>
      <c r="K36" s="442"/>
      <c r="L36" s="394"/>
      <c r="N36" s="392"/>
      <c r="O36" s="394"/>
      <c r="Q36" s="392"/>
      <c r="R36" s="394"/>
      <c r="T36" s="392"/>
      <c r="U36" s="394"/>
      <c r="W36" s="392"/>
    </row>
    <row r="37" spans="1:11" ht="16.5">
      <c r="A37" s="421"/>
      <c r="B37" s="440"/>
      <c r="C37" s="441"/>
      <c r="D37" s="44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4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4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4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4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4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4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4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4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4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4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4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4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4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4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4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4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1"/>
      <c r="D54" s="44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1"/>
      <c r="D55" s="44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1"/>
      <c r="D56" s="44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1"/>
      <c r="D57" s="44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1"/>
      <c r="D58" s="44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1"/>
      <c r="D59" s="44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1"/>
      <c r="D60" s="44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1"/>
      <c r="D61" s="44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4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4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4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4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4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4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4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4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4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4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4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4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4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4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4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4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4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4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4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4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4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4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4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4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4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4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4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4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4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4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4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4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4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4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4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4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4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4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4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4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4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4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4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4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4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4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4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4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4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4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4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4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4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4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4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4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4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4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4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4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4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4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4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4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4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4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4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4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4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4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4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4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4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4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4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4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4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4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4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4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4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4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4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4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4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4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4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4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4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4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4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4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4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4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4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4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4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4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4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4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4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4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4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4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4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4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4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4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4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4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4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4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4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4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4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4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4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4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4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4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4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4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4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4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4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4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4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4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4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4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4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4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4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4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4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4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4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4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4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4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4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4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4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4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4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4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4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4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4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4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4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4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4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4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4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4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4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4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4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4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4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4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4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4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4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4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4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4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4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4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4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4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4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4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4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4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4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4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4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4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4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1"/>
      <c r="D243" s="44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1"/>
      <c r="D244" s="44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1"/>
      <c r="D245" s="441"/>
      <c r="E245" s="442"/>
      <c r="F245" s="442"/>
      <c r="G245" s="442"/>
      <c r="H245" s="442"/>
      <c r="I245" s="442"/>
      <c r="J245" s="442"/>
      <c r="K245" s="442"/>
    </row>
    <row r="246" spans="1:11" ht="16.5">
      <c r="A246" s="421"/>
      <c r="B246" s="440"/>
      <c r="C246" s="441"/>
      <c r="D246" s="441"/>
      <c r="E246" s="442"/>
      <c r="F246" s="442"/>
      <c r="G246" s="442"/>
      <c r="H246" s="442"/>
      <c r="I246" s="442"/>
      <c r="J246" s="442"/>
      <c r="K246" s="442"/>
    </row>
    <row r="247" spans="1:11" ht="16.5">
      <c r="A247" s="421"/>
      <c r="B247" s="440"/>
      <c r="C247" s="441"/>
      <c r="D247" s="441"/>
      <c r="E247" s="442"/>
      <c r="F247" s="442"/>
      <c r="G247" s="442"/>
      <c r="H247" s="442"/>
      <c r="I247" s="442"/>
      <c r="J247" s="442"/>
      <c r="K247" s="442"/>
    </row>
    <row r="248" spans="1:11" ht="16.5">
      <c r="A248" s="421"/>
      <c r="B248" s="440"/>
      <c r="C248" s="441"/>
      <c r="D248" s="441"/>
      <c r="E248" s="442"/>
      <c r="F248" s="442"/>
      <c r="G248" s="442"/>
      <c r="H248" s="442"/>
      <c r="I248" s="442"/>
      <c r="J248" s="442"/>
      <c r="K248" s="442"/>
    </row>
  </sheetData>
  <sheetProtection/>
  <mergeCells count="4">
    <mergeCell ref="B12:D12"/>
    <mergeCell ref="A2:K2"/>
    <mergeCell ref="A3:K3"/>
    <mergeCell ref="B1:K1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06"/>
      <c r="I1" s="706"/>
      <c r="V1" s="175" t="s">
        <v>285</v>
      </c>
      <c r="W1" s="194"/>
      <c r="X1" s="194"/>
      <c r="Y1" s="194"/>
    </row>
    <row r="2" spans="1:20" ht="30.75" customHeight="1">
      <c r="A2" s="708" t="s">
        <v>138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</row>
    <row r="3" spans="1:9" ht="14.25" customHeight="1">
      <c r="A3" s="143"/>
      <c r="B3" s="143"/>
      <c r="C3" s="143"/>
      <c r="D3" s="143"/>
      <c r="E3" s="143"/>
      <c r="F3" s="143"/>
      <c r="G3" s="143"/>
      <c r="H3" s="706"/>
      <c r="I3" s="706"/>
    </row>
    <row r="4" spans="1:20" ht="27" customHeight="1">
      <c r="A4" s="144"/>
      <c r="B4" s="144"/>
      <c r="C4" s="144"/>
      <c r="D4" s="144"/>
      <c r="E4" s="144"/>
      <c r="F4" s="144"/>
      <c r="G4" s="144"/>
      <c r="H4" s="707" t="s">
        <v>139</v>
      </c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</row>
    <row r="5" spans="1:22" ht="43.5" customHeight="1">
      <c r="A5" s="158"/>
      <c r="B5" s="709" t="s">
        <v>140</v>
      </c>
      <c r="C5" s="710"/>
      <c r="D5" s="711"/>
      <c r="E5" s="145" t="s">
        <v>141</v>
      </c>
      <c r="F5" s="145" t="s">
        <v>142</v>
      </c>
      <c r="G5" s="145" t="s">
        <v>143</v>
      </c>
      <c r="H5" s="145" t="s">
        <v>144</v>
      </c>
      <c r="I5" s="145" t="s">
        <v>145</v>
      </c>
      <c r="J5" s="165" t="s">
        <v>223</v>
      </c>
      <c r="K5" s="709" t="s">
        <v>146</v>
      </c>
      <c r="L5" s="710"/>
      <c r="M5" s="711"/>
      <c r="N5" s="709" t="s">
        <v>147</v>
      </c>
      <c r="O5" s="710"/>
      <c r="P5" s="711"/>
      <c r="Q5" s="709" t="s">
        <v>148</v>
      </c>
      <c r="R5" s="710"/>
      <c r="S5" s="711"/>
      <c r="T5" s="709" t="s">
        <v>149</v>
      </c>
      <c r="U5" s="710"/>
      <c r="V5" s="711"/>
    </row>
    <row r="6" spans="1:20" s="169" customFormat="1" ht="36" customHeight="1" hidden="1">
      <c r="A6" s="166" t="s">
        <v>293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150</v>
      </c>
      <c r="B7" s="198" t="e">
        <f>+J7+K7+N7+Q7+T7</f>
        <v>#REF!</v>
      </c>
      <c r="C7" s="182" t="s">
        <v>296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296</v>
      </c>
      <c r="M7" s="203" t="e">
        <f>+K41</f>
        <v>#REF!</v>
      </c>
      <c r="N7" s="195" t="e">
        <f>+N8-N9</f>
        <v>#REF!</v>
      </c>
      <c r="O7" s="186" t="s">
        <v>296</v>
      </c>
      <c r="P7" s="203" t="e">
        <f>+N41</f>
        <v>#REF!</v>
      </c>
      <c r="Q7" s="195" t="e">
        <f>+Q8-Q9</f>
        <v>#REF!</v>
      </c>
      <c r="R7" s="186" t="s">
        <v>296</v>
      </c>
      <c r="S7" s="203" t="e">
        <f>+Q41</f>
        <v>#REF!</v>
      </c>
      <c r="T7" s="195" t="e">
        <f>+T8-T9</f>
        <v>#REF!</v>
      </c>
      <c r="U7" s="189" t="s">
        <v>296</v>
      </c>
      <c r="V7" s="203" t="e">
        <f>+T41</f>
        <v>#REF!</v>
      </c>
    </row>
    <row r="8" spans="1:22" s="161" customFormat="1" ht="24.75" customHeight="1">
      <c r="A8" s="159" t="s">
        <v>151</v>
      </c>
      <c r="B8" s="199" t="e">
        <f aca="true" t="shared" si="0" ref="B8:B18">+J8+K8+N8+Q8+T8</f>
        <v>#REF!</v>
      </c>
      <c r="C8" s="183" t="s">
        <v>296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+'BM6'!H7*1000</f>
        <v>0</v>
      </c>
      <c r="K8" s="196">
        <f>+'BM6'!I7*1000</f>
        <v>0</v>
      </c>
      <c r="L8" s="184" t="s">
        <v>296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296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296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296</v>
      </c>
      <c r="V8" s="204" t="e">
        <f aca="true" t="shared" si="5" ref="V8:V39">+T42</f>
        <v>#REF!</v>
      </c>
    </row>
    <row r="9" spans="1:22" s="161" customFormat="1" ht="24.75" customHeight="1">
      <c r="A9" s="159" t="s">
        <v>152</v>
      </c>
      <c r="B9" s="199" t="e">
        <f t="shared" si="0"/>
        <v>#REF!</v>
      </c>
      <c r="C9" s="183" t="s">
        <v>296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296</v>
      </c>
      <c r="M9" s="204" t="e">
        <f t="shared" si="2"/>
        <v>#REF!</v>
      </c>
      <c r="N9" s="196" t="e">
        <f>0.9*N10</f>
        <v>#REF!</v>
      </c>
      <c r="O9" s="184" t="s">
        <v>296</v>
      </c>
      <c r="P9" s="204" t="e">
        <f t="shared" si="3"/>
        <v>#REF!</v>
      </c>
      <c r="Q9" s="196" t="e">
        <f>0.9*Q10</f>
        <v>#REF!</v>
      </c>
      <c r="R9" s="184" t="s">
        <v>296</v>
      </c>
      <c r="S9" s="204" t="e">
        <f t="shared" si="4"/>
        <v>#REF!</v>
      </c>
      <c r="T9" s="196" t="e">
        <f>0.9*T10</f>
        <v>#REF!</v>
      </c>
      <c r="U9" s="190" t="s">
        <v>296</v>
      </c>
      <c r="V9" s="204" t="e">
        <f t="shared" si="5"/>
        <v>#REF!</v>
      </c>
    </row>
    <row r="10" spans="1:22" s="161" customFormat="1" ht="24.75" customHeight="1">
      <c r="A10" s="159" t="s">
        <v>153</v>
      </c>
      <c r="B10" s="199" t="e">
        <f t="shared" si="0"/>
        <v>#REF!</v>
      </c>
      <c r="C10" s="183" t="s">
        <v>296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+'BM6'!H11*1000</f>
        <v>0</v>
      </c>
      <c r="K10" s="196">
        <f>+'BM6'!I11*1000</f>
        <v>0</v>
      </c>
      <c r="L10" s="184" t="s">
        <v>296</v>
      </c>
      <c r="M10" s="204" t="e">
        <f t="shared" si="2"/>
        <v>#REF!</v>
      </c>
      <c r="N10" s="196" t="e">
        <f>+'BM6'!#REF!*1000</f>
        <v>#REF!</v>
      </c>
      <c r="O10" s="184" t="s">
        <v>296</v>
      </c>
      <c r="P10" s="204" t="e">
        <f t="shared" si="3"/>
        <v>#REF!</v>
      </c>
      <c r="Q10" s="196" t="e">
        <f>+'BM6'!#REF!*1000</f>
        <v>#REF!</v>
      </c>
      <c r="R10" s="184" t="s">
        <v>296</v>
      </c>
      <c r="S10" s="204" t="e">
        <f t="shared" si="4"/>
        <v>#REF!</v>
      </c>
      <c r="T10" s="196" t="e">
        <f>+'BM6'!#REF!*1000</f>
        <v>#REF!</v>
      </c>
      <c r="U10" s="190" t="s">
        <v>296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154</v>
      </c>
      <c r="B12" s="700">
        <f t="shared" si="0"/>
        <v>-11500</v>
      </c>
      <c r="C12" s="701"/>
      <c r="D12" s="702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03">
        <v>-1500</v>
      </c>
      <c r="L12" s="704"/>
      <c r="M12" s="705"/>
      <c r="N12" s="703">
        <v>-2000</v>
      </c>
      <c r="O12" s="704"/>
      <c r="P12" s="705"/>
      <c r="Q12" s="703">
        <v>-2500</v>
      </c>
      <c r="R12" s="704"/>
      <c r="S12" s="705"/>
      <c r="T12" s="703">
        <v>-2500</v>
      </c>
      <c r="U12" s="704"/>
      <c r="V12" s="705"/>
    </row>
    <row r="13" spans="1:22" s="161" customFormat="1" ht="24.75" customHeight="1" hidden="1">
      <c r="A13" s="159" t="s">
        <v>155</v>
      </c>
      <c r="B13" s="179">
        <f t="shared" si="0"/>
        <v>0</v>
      </c>
      <c r="C13" s="183" t="s">
        <v>296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296</v>
      </c>
      <c r="M13" s="177">
        <f t="shared" si="2"/>
        <v>0</v>
      </c>
      <c r="N13" s="181"/>
      <c r="O13" s="184" t="s">
        <v>296</v>
      </c>
      <c r="P13" s="177">
        <f t="shared" si="3"/>
        <v>0</v>
      </c>
      <c r="Q13" s="181"/>
      <c r="R13" s="184" t="s">
        <v>296</v>
      </c>
      <c r="S13" s="177">
        <f t="shared" si="4"/>
        <v>0</v>
      </c>
      <c r="T13" s="181"/>
      <c r="U13" s="190" t="s">
        <v>296</v>
      </c>
      <c r="V13" s="191">
        <f t="shared" si="5"/>
        <v>0</v>
      </c>
    </row>
    <row r="14" spans="1:22" s="161" customFormat="1" ht="24.75" customHeight="1" hidden="1">
      <c r="A14" s="159" t="s">
        <v>156</v>
      </c>
      <c r="B14" s="179">
        <f t="shared" si="0"/>
        <v>0</v>
      </c>
      <c r="C14" s="183" t="s">
        <v>296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296</v>
      </c>
      <c r="M14" s="177">
        <f t="shared" si="2"/>
        <v>0</v>
      </c>
      <c r="N14" s="181"/>
      <c r="O14" s="184" t="s">
        <v>296</v>
      </c>
      <c r="P14" s="177">
        <f t="shared" si="3"/>
        <v>0</v>
      </c>
      <c r="Q14" s="181"/>
      <c r="R14" s="184" t="s">
        <v>296</v>
      </c>
      <c r="S14" s="177">
        <f t="shared" si="4"/>
        <v>0</v>
      </c>
      <c r="T14" s="181"/>
      <c r="U14" s="190" t="s">
        <v>296</v>
      </c>
      <c r="V14" s="191">
        <f t="shared" si="5"/>
        <v>0</v>
      </c>
    </row>
    <row r="15" spans="1:22" s="150" customFormat="1" ht="24.75" customHeight="1">
      <c r="A15" s="152" t="s">
        <v>157</v>
      </c>
      <c r="B15" s="700">
        <f t="shared" si="0"/>
        <v>-34086</v>
      </c>
      <c r="C15" s="701"/>
      <c r="D15" s="702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03">
        <v>-6950</v>
      </c>
      <c r="L15" s="704"/>
      <c r="M15" s="705"/>
      <c r="N15" s="703">
        <v>-6452</v>
      </c>
      <c r="O15" s="704"/>
      <c r="P15" s="705"/>
      <c r="Q15" s="703">
        <v>-7109</v>
      </c>
      <c r="R15" s="704"/>
      <c r="S15" s="705"/>
      <c r="T15" s="703">
        <v>-8451</v>
      </c>
      <c r="U15" s="704"/>
      <c r="V15" s="705"/>
    </row>
    <row r="16" spans="1:22" s="161" customFormat="1" ht="24.75" customHeight="1" hidden="1">
      <c r="A16" s="159" t="s">
        <v>155</v>
      </c>
      <c r="B16" s="179">
        <f t="shared" si="0"/>
        <v>0</v>
      </c>
      <c r="C16" s="183" t="s">
        <v>296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296</v>
      </c>
      <c r="M16" s="177">
        <f t="shared" si="2"/>
        <v>0</v>
      </c>
      <c r="N16" s="181"/>
      <c r="O16" s="184" t="s">
        <v>296</v>
      </c>
      <c r="P16" s="177">
        <f t="shared" si="3"/>
        <v>0</v>
      </c>
      <c r="Q16" s="181"/>
      <c r="R16" s="184" t="s">
        <v>296</v>
      </c>
      <c r="S16" s="177">
        <f t="shared" si="4"/>
        <v>0</v>
      </c>
      <c r="T16" s="181"/>
      <c r="U16" s="190" t="s">
        <v>296</v>
      </c>
      <c r="V16" s="191">
        <f t="shared" si="5"/>
        <v>0</v>
      </c>
    </row>
    <row r="17" spans="1:22" s="161" customFormat="1" ht="24.75" customHeight="1" hidden="1">
      <c r="A17" s="159" t="s">
        <v>156</v>
      </c>
      <c r="B17" s="179">
        <f t="shared" si="0"/>
        <v>0</v>
      </c>
      <c r="C17" s="183" t="s">
        <v>296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296</v>
      </c>
      <c r="M17" s="177">
        <f t="shared" si="2"/>
        <v>0</v>
      </c>
      <c r="N17" s="181"/>
      <c r="O17" s="184" t="s">
        <v>296</v>
      </c>
      <c r="P17" s="177">
        <f t="shared" si="3"/>
        <v>0</v>
      </c>
      <c r="Q17" s="181"/>
      <c r="R17" s="184" t="s">
        <v>296</v>
      </c>
      <c r="S17" s="177">
        <f t="shared" si="4"/>
        <v>0</v>
      </c>
      <c r="T17" s="181"/>
      <c r="U17" s="190" t="s">
        <v>296</v>
      </c>
      <c r="V17" s="191">
        <f t="shared" si="5"/>
        <v>0</v>
      </c>
    </row>
    <row r="18" spans="1:22" s="150" customFormat="1" ht="24.75" customHeight="1">
      <c r="A18" s="152" t="s">
        <v>158</v>
      </c>
      <c r="B18" s="700">
        <f t="shared" si="0"/>
        <v>32038</v>
      </c>
      <c r="C18" s="701"/>
      <c r="D18" s="702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03">
        <v>5700</v>
      </c>
      <c r="L18" s="704"/>
      <c r="M18" s="705"/>
      <c r="N18" s="703">
        <v>6270</v>
      </c>
      <c r="O18" s="704"/>
      <c r="P18" s="705"/>
      <c r="Q18" s="703">
        <v>6717</v>
      </c>
      <c r="R18" s="704"/>
      <c r="S18" s="705"/>
      <c r="T18" s="703">
        <v>6851</v>
      </c>
      <c r="U18" s="704"/>
      <c r="V18" s="705"/>
    </row>
    <row r="19" spans="1:22" s="161" customFormat="1" ht="24.75" customHeight="1" hidden="1">
      <c r="A19" s="159" t="s">
        <v>159</v>
      </c>
      <c r="B19" s="179">
        <f>+SUM(J19:T19)</f>
        <v>0</v>
      </c>
      <c r="C19" s="183" t="s">
        <v>296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296</v>
      </c>
      <c r="M19" s="177">
        <f t="shared" si="2"/>
        <v>0</v>
      </c>
      <c r="N19" s="181"/>
      <c r="O19" s="184" t="s">
        <v>296</v>
      </c>
      <c r="P19" s="177">
        <f t="shared" si="3"/>
        <v>0</v>
      </c>
      <c r="Q19" s="181"/>
      <c r="R19" s="184" t="s">
        <v>296</v>
      </c>
      <c r="S19" s="177">
        <f t="shared" si="4"/>
        <v>0</v>
      </c>
      <c r="T19" s="181"/>
      <c r="U19" s="190" t="s">
        <v>296</v>
      </c>
      <c r="V19" s="191">
        <f t="shared" si="5"/>
        <v>0</v>
      </c>
    </row>
    <row r="20" spans="1:22" s="161" customFormat="1" ht="24.75" customHeight="1" hidden="1">
      <c r="A20" s="159" t="s">
        <v>160</v>
      </c>
      <c r="B20" s="179">
        <f>+SUM(J20:T20)</f>
        <v>0</v>
      </c>
      <c r="C20" s="183" t="s">
        <v>296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296</v>
      </c>
      <c r="M20" s="177">
        <f t="shared" si="2"/>
        <v>0</v>
      </c>
      <c r="N20" s="181"/>
      <c r="O20" s="184" t="s">
        <v>296</v>
      </c>
      <c r="P20" s="177">
        <f t="shared" si="3"/>
        <v>0</v>
      </c>
      <c r="Q20" s="181"/>
      <c r="R20" s="184" t="s">
        <v>296</v>
      </c>
      <c r="S20" s="177">
        <f t="shared" si="4"/>
        <v>0</v>
      </c>
      <c r="T20" s="181"/>
      <c r="U20" s="190" t="s">
        <v>296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161</v>
      </c>
      <c r="B22" s="199" t="e">
        <f aca="true" t="shared" si="6" ref="B22:B39">+J22+K22+N22+Q22+T22</f>
        <v>#REF!</v>
      </c>
      <c r="C22" s="183" t="s">
        <v>296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296</v>
      </c>
      <c r="M22" s="204" t="e">
        <f t="shared" si="2"/>
        <v>#REF!</v>
      </c>
      <c r="N22" s="196" t="e">
        <f>+N7+N12+N15+N18</f>
        <v>#REF!</v>
      </c>
      <c r="O22" s="184" t="s">
        <v>296</v>
      </c>
      <c r="P22" s="204" t="e">
        <f t="shared" si="3"/>
        <v>#REF!</v>
      </c>
      <c r="Q22" s="196" t="e">
        <f>+Q7+Q12+Q15+Q18</f>
        <v>#REF!</v>
      </c>
      <c r="R22" s="184" t="s">
        <v>296</v>
      </c>
      <c r="S22" s="204" t="e">
        <f t="shared" si="4"/>
        <v>#REF!</v>
      </c>
      <c r="T22" s="196" t="e">
        <f>+T7+T12+T15+T18</f>
        <v>#REF!</v>
      </c>
      <c r="U22" s="190" t="s">
        <v>296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162</v>
      </c>
      <c r="B24" s="199" t="e">
        <f t="shared" si="6"/>
        <v>#REF!</v>
      </c>
      <c r="C24" s="183" t="s">
        <v>296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296</v>
      </c>
      <c r="M24" s="204" t="e">
        <f t="shared" si="2"/>
        <v>#REF!</v>
      </c>
      <c r="N24" s="196" t="e">
        <f>+N26+N27+N30+N35-3600</f>
        <v>#REF!</v>
      </c>
      <c r="O24" s="184" t="s">
        <v>296</v>
      </c>
      <c r="P24" s="204" t="e">
        <f t="shared" si="3"/>
        <v>#REF!</v>
      </c>
      <c r="Q24" s="196" t="e">
        <f>+Q26+Q27+Q30+Q35-3600</f>
        <v>#REF!</v>
      </c>
      <c r="R24" s="184" t="s">
        <v>296</v>
      </c>
      <c r="S24" s="204" t="e">
        <f t="shared" si="4"/>
        <v>#REF!</v>
      </c>
      <c r="T24" s="196" t="e">
        <f>+T26+T27+T30+T35-3600</f>
        <v>#REF!</v>
      </c>
      <c r="U24" s="190" t="s">
        <v>296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163</v>
      </c>
      <c r="B26" s="199" t="e">
        <f t="shared" si="6"/>
        <v>#REF!</v>
      </c>
      <c r="C26" s="183" t="s">
        <v>296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296</v>
      </c>
      <c r="M26" s="204" t="e">
        <f t="shared" si="2"/>
        <v>#REF!</v>
      </c>
      <c r="N26" s="196" t="e">
        <f>+'BM12'!#REF!*1000-1000</f>
        <v>#REF!</v>
      </c>
      <c r="O26" s="184" t="s">
        <v>296</v>
      </c>
      <c r="P26" s="204" t="e">
        <f t="shared" si="3"/>
        <v>#REF!</v>
      </c>
      <c r="Q26" s="196" t="e">
        <f>+'BM12'!#REF!*1000-1100</f>
        <v>#REF!</v>
      </c>
      <c r="R26" s="184" t="s">
        <v>296</v>
      </c>
      <c r="S26" s="204" t="e">
        <f t="shared" si="4"/>
        <v>#REF!</v>
      </c>
      <c r="T26" s="196" t="e">
        <f>+'BM12'!#REF!*1000-1200</f>
        <v>#REF!</v>
      </c>
      <c r="U26" s="190" t="s">
        <v>296</v>
      </c>
      <c r="V26" s="204" t="e">
        <f t="shared" si="5"/>
        <v>#REF!</v>
      </c>
    </row>
    <row r="27" spans="1:22" s="150" customFormat="1" ht="24.75" customHeight="1">
      <c r="A27" s="152" t="s">
        <v>164</v>
      </c>
      <c r="B27" s="700">
        <f t="shared" si="6"/>
        <v>13505</v>
      </c>
      <c r="C27" s="701"/>
      <c r="D27" s="702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03">
        <v>2730</v>
      </c>
      <c r="L27" s="704"/>
      <c r="M27" s="705"/>
      <c r="N27" s="703">
        <v>2839</v>
      </c>
      <c r="O27" s="704"/>
      <c r="P27" s="705"/>
      <c r="Q27" s="703">
        <v>2924</v>
      </c>
      <c r="R27" s="704"/>
      <c r="S27" s="705"/>
      <c r="T27" s="703">
        <v>3012</v>
      </c>
      <c r="U27" s="704"/>
      <c r="V27" s="705"/>
    </row>
    <row r="28" spans="1:22" s="161" customFormat="1" ht="24.75" customHeight="1" hidden="1">
      <c r="A28" s="159" t="s">
        <v>165</v>
      </c>
      <c r="B28" s="179">
        <f t="shared" si="6"/>
        <v>0</v>
      </c>
      <c r="C28" s="183" t="s">
        <v>296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296</v>
      </c>
      <c r="M28" s="177">
        <f t="shared" si="2"/>
        <v>0</v>
      </c>
      <c r="N28" s="181"/>
      <c r="O28" s="184" t="s">
        <v>296</v>
      </c>
      <c r="P28" s="177">
        <f t="shared" si="3"/>
        <v>0</v>
      </c>
      <c r="Q28" s="181"/>
      <c r="R28" s="184" t="s">
        <v>296</v>
      </c>
      <c r="S28" s="177">
        <f t="shared" si="4"/>
        <v>0</v>
      </c>
      <c r="T28" s="181"/>
      <c r="U28" s="190" t="s">
        <v>296</v>
      </c>
      <c r="V28" s="191">
        <f t="shared" si="5"/>
        <v>0</v>
      </c>
    </row>
    <row r="29" spans="1:22" s="161" customFormat="1" ht="24.75" customHeight="1" hidden="1">
      <c r="A29" s="159" t="s">
        <v>166</v>
      </c>
      <c r="B29" s="179">
        <f t="shared" si="6"/>
        <v>0</v>
      </c>
      <c r="C29" s="183" t="s">
        <v>296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296</v>
      </c>
      <c r="M29" s="177">
        <f t="shared" si="2"/>
        <v>0</v>
      </c>
      <c r="N29" s="181"/>
      <c r="O29" s="184" t="s">
        <v>296</v>
      </c>
      <c r="P29" s="177">
        <f t="shared" si="3"/>
        <v>0</v>
      </c>
      <c r="Q29" s="181"/>
      <c r="R29" s="184" t="s">
        <v>296</v>
      </c>
      <c r="S29" s="177">
        <f t="shared" si="4"/>
        <v>0</v>
      </c>
      <c r="T29" s="181"/>
      <c r="U29" s="190" t="s">
        <v>296</v>
      </c>
      <c r="V29" s="191">
        <f t="shared" si="5"/>
        <v>0</v>
      </c>
    </row>
    <row r="30" spans="1:22" s="150" customFormat="1" ht="24.75" customHeight="1">
      <c r="A30" s="152" t="s">
        <v>167</v>
      </c>
      <c r="B30" s="700">
        <f t="shared" si="6"/>
        <v>7900</v>
      </c>
      <c r="C30" s="701"/>
      <c r="D30" s="702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03">
        <v>1700</v>
      </c>
      <c r="L30" s="704"/>
      <c r="M30" s="705"/>
      <c r="N30" s="703">
        <v>1900</v>
      </c>
      <c r="O30" s="704"/>
      <c r="P30" s="705"/>
      <c r="Q30" s="703">
        <v>1700</v>
      </c>
      <c r="R30" s="704"/>
      <c r="S30" s="705"/>
      <c r="T30" s="703">
        <v>1800</v>
      </c>
      <c r="U30" s="704"/>
      <c r="V30" s="705"/>
    </row>
    <row r="31" spans="1:22" s="161" customFormat="1" ht="24.75" customHeight="1" hidden="1">
      <c r="A31" s="159" t="s">
        <v>165</v>
      </c>
      <c r="B31" s="179">
        <f t="shared" si="6"/>
        <v>0</v>
      </c>
      <c r="C31" s="183" t="s">
        <v>296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296</v>
      </c>
      <c r="M31" s="177">
        <f t="shared" si="2"/>
        <v>0</v>
      </c>
      <c r="N31" s="181"/>
      <c r="O31" s="184" t="s">
        <v>296</v>
      </c>
      <c r="P31" s="177">
        <f t="shared" si="3"/>
        <v>0</v>
      </c>
      <c r="Q31" s="181"/>
      <c r="R31" s="184" t="s">
        <v>296</v>
      </c>
      <c r="S31" s="177">
        <f t="shared" si="4"/>
        <v>0</v>
      </c>
      <c r="T31" s="181"/>
      <c r="U31" s="190" t="s">
        <v>296</v>
      </c>
      <c r="V31" s="191">
        <f t="shared" si="5"/>
        <v>0</v>
      </c>
    </row>
    <row r="32" spans="1:22" s="161" customFormat="1" ht="24.75" customHeight="1" hidden="1">
      <c r="A32" s="159" t="s">
        <v>166</v>
      </c>
      <c r="B32" s="179">
        <f t="shared" si="6"/>
        <v>0</v>
      </c>
      <c r="C32" s="183" t="s">
        <v>296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296</v>
      </c>
      <c r="M32" s="177">
        <f t="shared" si="2"/>
        <v>0</v>
      </c>
      <c r="N32" s="181"/>
      <c r="O32" s="184" t="s">
        <v>296</v>
      </c>
      <c r="P32" s="177">
        <f t="shared" si="3"/>
        <v>0</v>
      </c>
      <c r="Q32" s="181"/>
      <c r="R32" s="184" t="s">
        <v>296</v>
      </c>
      <c r="S32" s="177">
        <f t="shared" si="4"/>
        <v>0</v>
      </c>
      <c r="T32" s="181"/>
      <c r="U32" s="190" t="s">
        <v>296</v>
      </c>
      <c r="V32" s="191">
        <f t="shared" si="5"/>
        <v>0</v>
      </c>
    </row>
    <row r="33" spans="1:22" s="150" customFormat="1" ht="24.75" customHeight="1" hidden="1">
      <c r="A33" s="152" t="s">
        <v>168</v>
      </c>
      <c r="B33" s="179">
        <f t="shared" si="6"/>
        <v>0</v>
      </c>
      <c r="C33" s="183" t="s">
        <v>296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296</v>
      </c>
      <c r="M33" s="177">
        <f t="shared" si="2"/>
        <v>0</v>
      </c>
      <c r="N33" s="181"/>
      <c r="O33" s="184" t="s">
        <v>296</v>
      </c>
      <c r="P33" s="177">
        <f t="shared" si="3"/>
        <v>0</v>
      </c>
      <c r="Q33" s="181"/>
      <c r="R33" s="184" t="s">
        <v>296</v>
      </c>
      <c r="S33" s="177">
        <f t="shared" si="4"/>
        <v>0</v>
      </c>
      <c r="T33" s="181"/>
      <c r="U33" s="190" t="s">
        <v>296</v>
      </c>
      <c r="V33" s="191">
        <f t="shared" si="5"/>
        <v>0</v>
      </c>
    </row>
    <row r="34" spans="1:22" s="150" customFormat="1" ht="24.75" customHeight="1" hidden="1">
      <c r="A34" s="152" t="s">
        <v>169</v>
      </c>
      <c r="B34" s="179">
        <f t="shared" si="6"/>
        <v>0</v>
      </c>
      <c r="C34" s="183" t="s">
        <v>296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296</v>
      </c>
      <c r="M34" s="177">
        <f t="shared" si="2"/>
        <v>0</v>
      </c>
      <c r="N34" s="181"/>
      <c r="O34" s="184" t="s">
        <v>296</v>
      </c>
      <c r="P34" s="177">
        <f t="shared" si="3"/>
        <v>0</v>
      </c>
      <c r="Q34" s="181"/>
      <c r="R34" s="184" t="s">
        <v>296</v>
      </c>
      <c r="S34" s="177">
        <f t="shared" si="4"/>
        <v>0</v>
      </c>
      <c r="T34" s="181"/>
      <c r="U34" s="190" t="s">
        <v>296</v>
      </c>
      <c r="V34" s="191">
        <f t="shared" si="5"/>
        <v>0</v>
      </c>
    </row>
    <row r="35" spans="1:22" s="150" customFormat="1" ht="24.75" customHeight="1">
      <c r="A35" s="152" t="s">
        <v>206</v>
      </c>
      <c r="B35" s="700">
        <f t="shared" si="6"/>
        <v>10400</v>
      </c>
      <c r="C35" s="701"/>
      <c r="D35" s="702"/>
      <c r="E35" s="153"/>
      <c r="F35" s="163"/>
      <c r="G35" s="163"/>
      <c r="H35" s="163"/>
      <c r="I35" s="163"/>
      <c r="J35" s="154">
        <v>1200</v>
      </c>
      <c r="K35" s="703">
        <v>2000</v>
      </c>
      <c r="L35" s="704"/>
      <c r="M35" s="705"/>
      <c r="N35" s="703">
        <v>2200</v>
      </c>
      <c r="O35" s="704"/>
      <c r="P35" s="705"/>
      <c r="Q35" s="703">
        <v>2500</v>
      </c>
      <c r="R35" s="704"/>
      <c r="S35" s="705"/>
      <c r="T35" s="703">
        <v>2500</v>
      </c>
      <c r="U35" s="704"/>
      <c r="V35" s="705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170</v>
      </c>
      <c r="B37" s="700">
        <f t="shared" si="6"/>
        <v>-12500</v>
      </c>
      <c r="C37" s="701"/>
      <c r="D37" s="702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03">
        <v>-2500</v>
      </c>
      <c r="L37" s="704"/>
      <c r="M37" s="705"/>
      <c r="N37" s="703">
        <v>-2500</v>
      </c>
      <c r="O37" s="704"/>
      <c r="P37" s="705"/>
      <c r="Q37" s="703">
        <v>-2500</v>
      </c>
      <c r="R37" s="704"/>
      <c r="S37" s="705"/>
      <c r="T37" s="703">
        <v>-2500</v>
      </c>
      <c r="U37" s="704"/>
      <c r="V37" s="705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171</v>
      </c>
      <c r="B39" s="207" t="e">
        <f t="shared" si="6"/>
        <v>#REF!</v>
      </c>
      <c r="C39" s="192" t="s">
        <v>296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296</v>
      </c>
      <c r="M39" s="205" t="e">
        <f t="shared" si="2"/>
        <v>#REF!</v>
      </c>
      <c r="N39" s="208" t="e">
        <f>+N22+N24+N37</f>
        <v>#REF!</v>
      </c>
      <c r="O39" s="185" t="s">
        <v>296</v>
      </c>
      <c r="P39" s="205" t="e">
        <f t="shared" si="3"/>
        <v>#REF!</v>
      </c>
      <c r="Q39" s="208" t="e">
        <f>+Q22+Q24+Q37</f>
        <v>#REF!</v>
      </c>
      <c r="R39" s="185" t="s">
        <v>296</v>
      </c>
      <c r="S39" s="205" t="e">
        <f t="shared" si="4"/>
        <v>#REF!</v>
      </c>
      <c r="T39" s="208" t="e">
        <f>+T22+T24+T37</f>
        <v>#REF!</v>
      </c>
      <c r="U39" s="193" t="s">
        <v>296</v>
      </c>
      <c r="V39" s="205" t="e">
        <f t="shared" si="5"/>
        <v>#REF!</v>
      </c>
    </row>
    <row r="40" spans="1:20" s="174" customFormat="1" ht="36" customHeight="1" hidden="1">
      <c r="A40" s="178" t="s">
        <v>294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296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150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296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151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296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152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296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153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296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296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154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296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155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296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156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296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157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296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155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296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156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296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158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296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159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296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160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296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296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161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296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296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162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296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296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163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296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164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296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165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296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166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296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167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296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165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296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166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296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168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296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169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296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206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296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296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170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296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296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171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296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296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T5:V5"/>
    <mergeCell ref="B5:D5"/>
    <mergeCell ref="K5:M5"/>
    <mergeCell ref="N5:P5"/>
    <mergeCell ref="Q5:S5"/>
    <mergeCell ref="H3:I3"/>
    <mergeCell ref="H1:I1"/>
    <mergeCell ref="H4:T4"/>
    <mergeCell ref="A2:T2"/>
    <mergeCell ref="Q12:S12"/>
    <mergeCell ref="Q15:S15"/>
    <mergeCell ref="Q18:S18"/>
    <mergeCell ref="N12:P12"/>
    <mergeCell ref="N15:P15"/>
    <mergeCell ref="K37:M37"/>
    <mergeCell ref="N37:P37"/>
    <mergeCell ref="Q37:S37"/>
    <mergeCell ref="N18:P18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T18:V18"/>
    <mergeCell ref="K27:M27"/>
    <mergeCell ref="N27:P27"/>
    <mergeCell ref="Q27:S27"/>
    <mergeCell ref="T27:V27"/>
    <mergeCell ref="K18:M18"/>
    <mergeCell ref="T30:V30"/>
    <mergeCell ref="T35:V35"/>
    <mergeCell ref="N30:P30"/>
    <mergeCell ref="N35:P35"/>
    <mergeCell ref="Q30:S30"/>
    <mergeCell ref="Q35:S35"/>
    <mergeCell ref="B30:D30"/>
    <mergeCell ref="B35:D35"/>
    <mergeCell ref="K30:M30"/>
    <mergeCell ref="K35:M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="85" zoomScaleNormal="85" zoomScalePageLayoutView="0" workbookViewId="0" topLeftCell="A1">
      <selection activeCell="H11" sqref="H11"/>
    </sheetView>
  </sheetViews>
  <sheetFormatPr defaultColWidth="8.8515625" defaultRowHeight="12.75"/>
  <cols>
    <col min="1" max="16384" width="8.8515625" style="141" customWidth="1"/>
  </cols>
  <sheetData>
    <row r="1" spans="1:16" ht="30.75">
      <c r="A1" s="654" t="s">
        <v>437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spans="1:16" ht="30.75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6" ht="30.75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</row>
    <row r="4" spans="1:16" ht="21" customHeight="1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</row>
    <row r="5" spans="1:22" ht="33" customHeight="1">
      <c r="A5" s="654" t="s">
        <v>526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197"/>
      <c r="S5" s="202"/>
      <c r="T5" s="197"/>
      <c r="V5" s="202"/>
    </row>
    <row r="6" spans="1:22" ht="33" customHeight="1">
      <c r="A6" s="654" t="s">
        <v>207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197"/>
      <c r="S6" s="202"/>
      <c r="T6" s="197"/>
      <c r="V6" s="202"/>
    </row>
    <row r="7" spans="1:22" ht="33" customHeight="1">
      <c r="A7" s="654" t="s">
        <v>208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197"/>
      <c r="S7" s="202"/>
      <c r="T7" s="197"/>
      <c r="V7" s="202"/>
    </row>
    <row r="8" spans="1:22" ht="54" customHeight="1">
      <c r="A8" s="655"/>
      <c r="B8" s="653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197"/>
      <c r="S8" s="202"/>
      <c r="T8" s="197"/>
      <c r="V8" s="202"/>
    </row>
    <row r="11" ht="30.75" customHeight="1">
      <c r="A11" s="142"/>
    </row>
    <row r="20" spans="2:22" ht="30.75">
      <c r="B20" s="197"/>
      <c r="D20" s="202"/>
      <c r="J20" s="209"/>
      <c r="K20" s="197"/>
      <c r="M20" s="202"/>
      <c r="N20" s="197"/>
      <c r="P20" s="202"/>
      <c r="Q20" s="197"/>
      <c r="S20" s="202"/>
      <c r="T20" s="197"/>
      <c r="V20" s="202"/>
    </row>
    <row r="21" spans="4:20" ht="30.75">
      <c r="D21" s="202"/>
      <c r="J21" s="209"/>
      <c r="K21" s="197"/>
      <c r="M21" s="202"/>
      <c r="N21" s="197"/>
      <c r="P21" s="202"/>
      <c r="Q21" s="197"/>
      <c r="S21" s="202"/>
      <c r="T21" s="197"/>
    </row>
    <row r="22" spans="2:22" ht="30.75">
      <c r="B22" s="197"/>
      <c r="D22" s="202"/>
      <c r="J22" s="209"/>
      <c r="K22" s="197"/>
      <c r="M22" s="202"/>
      <c r="N22" s="197"/>
      <c r="P22" s="202"/>
      <c r="Q22" s="197"/>
      <c r="S22" s="202"/>
      <c r="T22" s="197"/>
      <c r="V22" s="202"/>
    </row>
    <row r="23" spans="11:20" ht="30.75">
      <c r="K23" s="197"/>
      <c r="M23" s="202"/>
      <c r="N23" s="197"/>
      <c r="P23" s="202"/>
      <c r="Q23" s="197"/>
      <c r="S23" s="202"/>
      <c r="T23" s="197"/>
    </row>
    <row r="24" spans="2:22" ht="30.75">
      <c r="B24" s="197"/>
      <c r="D24" s="202"/>
      <c r="K24" s="197"/>
      <c r="M24" s="202"/>
      <c r="N24" s="197"/>
      <c r="P24" s="202"/>
      <c r="Q24" s="197"/>
      <c r="S24" s="202"/>
      <c r="T24" s="197"/>
      <c r="V24" s="202"/>
    </row>
    <row r="37" spans="2:22" ht="30.75">
      <c r="B37" s="197"/>
      <c r="D37" s="202"/>
      <c r="K37" s="197"/>
      <c r="M37" s="202"/>
      <c r="N37" s="197"/>
      <c r="P37" s="202"/>
      <c r="Q37" s="197"/>
      <c r="S37" s="202"/>
      <c r="T37" s="197"/>
      <c r="V37" s="202"/>
    </row>
  </sheetData>
  <sheetProtection/>
  <mergeCells count="5">
    <mergeCell ref="A1:P1"/>
    <mergeCell ref="A8:P8"/>
    <mergeCell ref="A5:P5"/>
    <mergeCell ref="A6:P6"/>
    <mergeCell ref="A7:P7"/>
  </mergeCells>
  <printOptions/>
  <pageMargins left="0.24" right="0.39" top="0.984251968503937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">
      <c r="A5" t="s">
        <v>209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210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204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211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205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212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213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214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215</v>
      </c>
      <c r="B16" s="140" t="s">
        <v>218</v>
      </c>
      <c r="C16" s="140"/>
      <c r="D16" s="140"/>
      <c r="E16" s="140"/>
      <c r="F16" s="140" t="s">
        <v>216</v>
      </c>
      <c r="G16" s="140" t="s">
        <v>217</v>
      </c>
    </row>
    <row r="17" spans="1:7" ht="12.75">
      <c r="A17" s="138" t="s">
        <v>201</v>
      </c>
      <c r="B17" s="140">
        <f>'BM8'!$F$13*'BM8'!F15/100</f>
        <v>0</v>
      </c>
      <c r="C17" s="140">
        <f>'BM8'!G13*'BM8'!G15/100</f>
        <v>0</v>
      </c>
      <c r="D17" s="140">
        <f>'BM8'!H13*'BM8'!H15/100</f>
        <v>0</v>
      </c>
      <c r="E17" s="140">
        <f>'BM8'!I13*'BM8'!I15/100</f>
        <v>0</v>
      </c>
      <c r="F17" s="140">
        <f>'BM8'!J13*40/100</f>
        <v>0</v>
      </c>
      <c r="G17" s="140">
        <f>'BM8'!J13*41/100</f>
        <v>0</v>
      </c>
    </row>
    <row r="18" spans="1:7" ht="12.75">
      <c r="A18" t="s">
        <v>202</v>
      </c>
      <c r="B18" s="140">
        <f>'BM8'!$F$13*'BM8'!F16/100</f>
        <v>0</v>
      </c>
      <c r="C18" s="140">
        <f>'BM8'!$F$13*'BM8'!G16/100</f>
        <v>0</v>
      </c>
      <c r="D18" s="140">
        <f>'BM8'!$F$13*'BM8'!H16/100</f>
        <v>0</v>
      </c>
      <c r="E18" s="140">
        <f>'BM8'!$F$13*'BM8'!I16/100</f>
        <v>0</v>
      </c>
      <c r="F18" s="140">
        <f>'BM8'!J13*28/100</f>
        <v>0</v>
      </c>
      <c r="G18" s="140">
        <f>'BM8'!J13*29/100</f>
        <v>0</v>
      </c>
    </row>
    <row r="19" spans="1:7" ht="12.75">
      <c r="A19" s="138" t="s">
        <v>203</v>
      </c>
      <c r="B19" s="140">
        <f>'BM8'!$F$13*'BM8'!F17/100</f>
        <v>0</v>
      </c>
      <c r="C19" s="140">
        <f>'BM8'!$F$13*'BM8'!G17/100</f>
        <v>0</v>
      </c>
      <c r="D19" s="140">
        <f>'BM8'!$F$13*'BM8'!H17/100</f>
        <v>0</v>
      </c>
      <c r="E19" s="140">
        <f>'BM8'!$F$13*'BM8'!I17/100</f>
        <v>0</v>
      </c>
      <c r="F19" s="140">
        <f>'BM8'!J13*30/100</f>
        <v>0</v>
      </c>
      <c r="G19" s="140">
        <f>'BM8'!J13*31/100</f>
        <v>0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>
        <f t="shared" si="0"/>
        <v>0</v>
      </c>
      <c r="G21" s="140">
        <f t="shared" si="0"/>
        <v>0</v>
      </c>
    </row>
    <row r="23" ht="12.75">
      <c r="A23" t="s">
        <v>219</v>
      </c>
    </row>
    <row r="24" spans="1:6" ht="12.75">
      <c r="A24" t="s">
        <v>220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#DIV/0!</v>
      </c>
    </row>
    <row r="25" spans="1:6" ht="12.75">
      <c r="A25" t="s">
        <v>220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#DIV/0!</v>
      </c>
    </row>
    <row r="27" spans="1:7" ht="12.75">
      <c r="A27" s="138" t="s">
        <v>204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#DIV/0!</v>
      </c>
      <c r="G27" s="140" t="e">
        <f>$F$8/G17</f>
        <v>#DIV/0!</v>
      </c>
    </row>
    <row r="28" spans="1:7" ht="12.75">
      <c r="A28" t="s">
        <v>211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#DIV/0!</v>
      </c>
      <c r="G28" s="140" t="e">
        <f>$F$9/G17</f>
        <v>#DIV/0!</v>
      </c>
    </row>
    <row r="29" spans="1:7" ht="12.75">
      <c r="A29" s="138" t="s">
        <v>205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#DIV/0!</v>
      </c>
      <c r="G29" s="140" t="e">
        <f>$F$10/G18</f>
        <v>#DIV/0!</v>
      </c>
    </row>
    <row r="30" spans="1:7" ht="12.75">
      <c r="A30" t="s">
        <v>212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#DIV/0!</v>
      </c>
      <c r="G30" s="140" t="e">
        <f>$F$11/G18</f>
        <v>#DIV/0!</v>
      </c>
    </row>
    <row r="31" spans="1:7" ht="12.75">
      <c r="A31" s="138" t="s">
        <v>213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#DIV/0!</v>
      </c>
      <c r="G31" s="140" t="e">
        <f>$F$12/G19</f>
        <v>#DIV/0!</v>
      </c>
    </row>
    <row r="32" spans="1:7" ht="12.75">
      <c r="A32" t="s">
        <v>214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16" t="s">
        <v>137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</row>
    <row r="3" ht="15" customHeight="1"/>
    <row r="4" spans="1:11" s="125" customFormat="1" ht="22.5" customHeight="1">
      <c r="A4" s="712" t="s">
        <v>0</v>
      </c>
      <c r="B4" s="712" t="s">
        <v>1</v>
      </c>
      <c r="C4" s="712" t="s">
        <v>2</v>
      </c>
      <c r="D4" s="712" t="s">
        <v>136</v>
      </c>
      <c r="E4" s="712" t="s">
        <v>98</v>
      </c>
      <c r="F4" s="712">
        <v>2011</v>
      </c>
      <c r="G4" s="712">
        <v>2012</v>
      </c>
      <c r="H4" s="714">
        <v>2013</v>
      </c>
      <c r="I4" s="712">
        <v>2014</v>
      </c>
      <c r="J4" s="712">
        <v>2015</v>
      </c>
      <c r="K4" s="712" t="s">
        <v>99</v>
      </c>
    </row>
    <row r="5" spans="1:11" s="125" customFormat="1" ht="21" customHeight="1">
      <c r="A5" s="713"/>
      <c r="B5" s="713"/>
      <c r="C5" s="713"/>
      <c r="D5" s="713"/>
      <c r="E5" s="713"/>
      <c r="F5" s="713"/>
      <c r="G5" s="713"/>
      <c r="H5" s="715"/>
      <c r="I5" s="713"/>
      <c r="J5" s="713"/>
      <c r="K5" s="713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179</v>
      </c>
    </row>
    <row r="5" spans="1:17" ht="12.75">
      <c r="A5" s="128"/>
      <c r="B5" s="128">
        <v>2010</v>
      </c>
      <c r="C5" s="717">
        <v>2011</v>
      </c>
      <c r="D5" s="717"/>
      <c r="E5" s="717"/>
      <c r="F5" s="717">
        <v>2012</v>
      </c>
      <c r="G5" s="717"/>
      <c r="H5" s="717"/>
      <c r="I5" s="717">
        <v>2013</v>
      </c>
      <c r="J5" s="717"/>
      <c r="K5" s="717"/>
      <c r="L5" s="717">
        <v>2014</v>
      </c>
      <c r="M5" s="717"/>
      <c r="N5" s="717"/>
      <c r="O5" s="717">
        <v>2015</v>
      </c>
      <c r="P5" s="717"/>
      <c r="Q5" s="717"/>
    </row>
    <row r="6" spans="1:19" ht="15">
      <c r="A6" s="128"/>
      <c r="B6" s="128"/>
      <c r="C6" s="129" t="s">
        <v>174</v>
      </c>
      <c r="D6" s="129" t="s">
        <v>175</v>
      </c>
      <c r="E6" s="129" t="s">
        <v>176</v>
      </c>
      <c r="F6" s="130" t="s">
        <v>174</v>
      </c>
      <c r="G6" s="130" t="s">
        <v>175</v>
      </c>
      <c r="H6" s="130" t="s">
        <v>176</v>
      </c>
      <c r="I6" s="129" t="s">
        <v>174</v>
      </c>
      <c r="J6" s="129" t="s">
        <v>175</v>
      </c>
      <c r="K6" s="129" t="s">
        <v>176</v>
      </c>
      <c r="L6" s="130" t="s">
        <v>174</v>
      </c>
      <c r="M6" s="130" t="s">
        <v>175</v>
      </c>
      <c r="N6" s="130" t="s">
        <v>176</v>
      </c>
      <c r="O6" s="129" t="s">
        <v>174</v>
      </c>
      <c r="P6" s="129" t="s">
        <v>175</v>
      </c>
      <c r="Q6" s="129" t="s">
        <v>176</v>
      </c>
      <c r="R6" s="136" t="s">
        <v>174</v>
      </c>
      <c r="S6" s="136" t="s">
        <v>175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173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177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178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190</v>
      </c>
      <c r="C2" s="718">
        <v>2011</v>
      </c>
      <c r="D2" s="718"/>
      <c r="E2" s="718">
        <v>2012</v>
      </c>
      <c r="F2" s="718"/>
      <c r="G2" s="718">
        <v>2013</v>
      </c>
      <c r="H2" s="718"/>
      <c r="I2" s="718">
        <v>2014</v>
      </c>
      <c r="J2" s="718"/>
      <c r="K2" s="718">
        <v>2015</v>
      </c>
      <c r="L2" s="718"/>
    </row>
    <row r="3" spans="3:12" ht="27.75" customHeight="1">
      <c r="C3" t="s">
        <v>174</v>
      </c>
      <c r="D3" t="s">
        <v>175</v>
      </c>
      <c r="E3" t="s">
        <v>174</v>
      </c>
      <c r="F3" t="s">
        <v>175</v>
      </c>
      <c r="G3" t="s">
        <v>174</v>
      </c>
      <c r="H3" t="s">
        <v>175</v>
      </c>
      <c r="I3" t="s">
        <v>174</v>
      </c>
      <c r="J3" t="s">
        <v>175</v>
      </c>
      <c r="K3" t="s">
        <v>174</v>
      </c>
      <c r="L3" t="s">
        <v>175</v>
      </c>
    </row>
    <row r="4" spans="1:12" ht="27.75" customHeight="1">
      <c r="A4" t="s">
        <v>180</v>
      </c>
      <c r="B4" t="s">
        <v>191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191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181</v>
      </c>
      <c r="B6" t="s">
        <v>192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182</v>
      </c>
      <c r="B7" t="s">
        <v>191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183</v>
      </c>
    </row>
    <row r="10" ht="27.75" customHeight="1">
      <c r="A10" t="s">
        <v>184</v>
      </c>
    </row>
    <row r="11" ht="27.75" customHeight="1">
      <c r="A11" t="s">
        <v>185</v>
      </c>
    </row>
    <row r="12" ht="27.75" customHeight="1">
      <c r="A12" t="s">
        <v>186</v>
      </c>
    </row>
    <row r="13" spans="1:11" ht="27.75" customHeight="1">
      <c r="A13" t="s">
        <v>187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188</v>
      </c>
    </row>
    <row r="15" ht="27.75" customHeight="1">
      <c r="A15" t="s">
        <v>189</v>
      </c>
    </row>
    <row r="16" ht="27.75" customHeight="1"/>
    <row r="17" spans="1:12" ht="27.75" customHeight="1">
      <c r="A17" t="s">
        <v>177</v>
      </c>
      <c r="B17" t="s">
        <v>193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194</v>
      </c>
      <c r="C19">
        <v>100</v>
      </c>
    </row>
    <row r="20" ht="18.75" customHeight="1">
      <c r="A20" t="s">
        <v>195</v>
      </c>
    </row>
    <row r="21" spans="1:12" ht="18.75" customHeight="1">
      <c r="A21" t="s">
        <v>196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197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198</v>
      </c>
    </row>
    <row r="26" ht="18.75" customHeight="1">
      <c r="A26" t="s">
        <v>199</v>
      </c>
    </row>
    <row r="27" ht="18.75" customHeight="1">
      <c r="A27" t="s">
        <v>200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zoomScale="70" zoomScaleNormal="70" zoomScalePageLayoutView="0" workbookViewId="0" topLeftCell="A1">
      <selection activeCell="G11" sqref="G11"/>
    </sheetView>
  </sheetViews>
  <sheetFormatPr defaultColWidth="9.140625" defaultRowHeight="12.75"/>
  <cols>
    <col min="1" max="1" width="5.8515625" style="413" customWidth="1"/>
    <col min="2" max="2" width="45.421875" style="413" customWidth="1"/>
    <col min="3" max="3" width="16.140625" style="414" customWidth="1"/>
    <col min="4" max="4" width="14.140625" style="414" customWidth="1"/>
    <col min="5" max="8" width="12.57421875" style="413" customWidth="1"/>
    <col min="9" max="9" width="14.8515625" style="413" customWidth="1"/>
    <col min="10" max="10" width="15.57421875" style="413" customWidth="1"/>
    <col min="11" max="11" width="19.00390625" style="413" customWidth="1"/>
    <col min="12" max="16384" width="9.140625" style="413" customWidth="1"/>
  </cols>
  <sheetData>
    <row r="1" spans="2:11" ht="29.25" customHeight="1">
      <c r="B1" s="720" t="s">
        <v>657</v>
      </c>
      <c r="C1" s="720"/>
      <c r="D1" s="720"/>
      <c r="E1" s="720"/>
      <c r="F1" s="720"/>
      <c r="G1" s="720"/>
      <c r="H1" s="720"/>
      <c r="I1" s="720"/>
      <c r="J1" s="720"/>
      <c r="K1" s="720"/>
    </row>
    <row r="2" spans="2:11" ht="33" customHeight="1">
      <c r="B2" s="719" t="s">
        <v>472</v>
      </c>
      <c r="C2" s="719"/>
      <c r="D2" s="719"/>
      <c r="E2" s="719"/>
      <c r="F2" s="719"/>
      <c r="G2" s="719"/>
      <c r="H2" s="719"/>
      <c r="I2" s="719"/>
      <c r="J2" s="719"/>
      <c r="K2" s="443"/>
    </row>
    <row r="3" spans="2:11" ht="45" customHeight="1">
      <c r="B3" s="719" t="s">
        <v>544</v>
      </c>
      <c r="C3" s="719"/>
      <c r="D3" s="719"/>
      <c r="E3" s="719"/>
      <c r="F3" s="719"/>
      <c r="G3" s="719"/>
      <c r="H3" s="719"/>
      <c r="I3" s="719"/>
      <c r="J3" s="719"/>
      <c r="K3" s="719"/>
    </row>
    <row r="4" spans="2:11" ht="30.75" customHeight="1">
      <c r="B4" s="443"/>
      <c r="C4" s="444"/>
      <c r="D4" s="444"/>
      <c r="E4" s="443"/>
      <c r="F4" s="443"/>
      <c r="G4" s="443"/>
      <c r="H4" s="443"/>
      <c r="I4" s="443"/>
      <c r="J4" s="443"/>
      <c r="K4" s="443"/>
    </row>
    <row r="5" spans="1:11" ht="82.5" customHeight="1">
      <c r="A5" s="625" t="s">
        <v>0</v>
      </c>
      <c r="B5" s="446" t="s">
        <v>300</v>
      </c>
      <c r="C5" s="446" t="s">
        <v>190</v>
      </c>
      <c r="D5" s="446" t="s">
        <v>486</v>
      </c>
      <c r="E5" s="446" t="s">
        <v>327</v>
      </c>
      <c r="F5" s="446" t="s">
        <v>328</v>
      </c>
      <c r="G5" s="446" t="s">
        <v>329</v>
      </c>
      <c r="H5" s="446" t="s">
        <v>330</v>
      </c>
      <c r="I5" s="446" t="s">
        <v>331</v>
      </c>
      <c r="J5" s="446" t="s">
        <v>498</v>
      </c>
      <c r="K5" s="422" t="s">
        <v>536</v>
      </c>
    </row>
    <row r="6" spans="1:11" ht="30" customHeight="1">
      <c r="A6" s="625" t="s">
        <v>106</v>
      </c>
      <c r="B6" s="445" t="s">
        <v>545</v>
      </c>
      <c r="C6" s="447"/>
      <c r="D6" s="447"/>
      <c r="E6" s="448"/>
      <c r="F6" s="448"/>
      <c r="G6" s="448"/>
      <c r="H6" s="448"/>
      <c r="I6" s="448"/>
      <c r="J6" s="448"/>
      <c r="K6" s="448"/>
    </row>
    <row r="7" spans="1:11" ht="30" customHeight="1">
      <c r="A7" s="625">
        <v>1</v>
      </c>
      <c r="B7" s="448" t="s">
        <v>546</v>
      </c>
      <c r="C7" s="447" t="s">
        <v>511</v>
      </c>
      <c r="D7" s="447"/>
      <c r="E7" s="448"/>
      <c r="F7" s="448"/>
      <c r="G7" s="448"/>
      <c r="H7" s="448"/>
      <c r="I7" s="448"/>
      <c r="J7" s="448"/>
      <c r="K7" s="448"/>
    </row>
    <row r="8" spans="1:11" ht="30" customHeight="1">
      <c r="A8" s="625"/>
      <c r="B8" s="448" t="s">
        <v>224</v>
      </c>
      <c r="D8" s="447"/>
      <c r="E8" s="448"/>
      <c r="F8" s="448"/>
      <c r="G8" s="448"/>
      <c r="H8" s="448"/>
      <c r="I8" s="448"/>
      <c r="J8" s="448"/>
      <c r="K8" s="448"/>
    </row>
    <row r="9" spans="1:11" ht="30" customHeight="1">
      <c r="A9" s="625"/>
      <c r="B9" s="449" t="s">
        <v>512</v>
      </c>
      <c r="C9" s="447" t="s">
        <v>511</v>
      </c>
      <c r="D9" s="447"/>
      <c r="E9" s="448"/>
      <c r="F9" s="448"/>
      <c r="G9" s="448"/>
      <c r="H9" s="448"/>
      <c r="I9" s="448"/>
      <c r="J9" s="448"/>
      <c r="K9" s="448"/>
    </row>
    <row r="10" spans="1:11" ht="30" customHeight="1">
      <c r="A10" s="625"/>
      <c r="B10" s="449" t="s">
        <v>513</v>
      </c>
      <c r="C10" s="447" t="s">
        <v>511</v>
      </c>
      <c r="D10" s="447"/>
      <c r="E10" s="448"/>
      <c r="F10" s="448"/>
      <c r="G10" s="448"/>
      <c r="H10" s="448"/>
      <c r="I10" s="448"/>
      <c r="J10" s="448"/>
      <c r="K10" s="448"/>
    </row>
    <row r="11" spans="1:11" ht="30" customHeight="1">
      <c r="A11" s="625">
        <v>2</v>
      </c>
      <c r="B11" s="448" t="s">
        <v>547</v>
      </c>
      <c r="C11" s="447" t="s">
        <v>511</v>
      </c>
      <c r="D11" s="447"/>
      <c r="E11" s="448"/>
      <c r="F11" s="448"/>
      <c r="G11" s="448"/>
      <c r="H11" s="448"/>
      <c r="I11" s="448"/>
      <c r="J11" s="448"/>
      <c r="K11" s="448"/>
    </row>
    <row r="12" spans="1:11" ht="64.5" customHeight="1">
      <c r="A12" s="625">
        <v>3</v>
      </c>
      <c r="B12" s="448" t="s">
        <v>548</v>
      </c>
      <c r="C12" s="447" t="s">
        <v>511</v>
      </c>
      <c r="D12" s="447"/>
      <c r="E12" s="448"/>
      <c r="F12" s="448"/>
      <c r="G12" s="448"/>
      <c r="H12" s="448"/>
      <c r="I12" s="448"/>
      <c r="J12" s="448"/>
      <c r="K12" s="448"/>
    </row>
    <row r="13" spans="1:11" ht="30" customHeight="1">
      <c r="A13" s="625">
        <v>4</v>
      </c>
      <c r="B13" s="448" t="s">
        <v>549</v>
      </c>
      <c r="C13" s="447" t="s">
        <v>450</v>
      </c>
      <c r="D13" s="447"/>
      <c r="E13" s="448"/>
      <c r="F13" s="448"/>
      <c r="G13" s="448"/>
      <c r="H13" s="448"/>
      <c r="I13" s="448"/>
      <c r="J13" s="448"/>
      <c r="K13" s="448"/>
    </row>
    <row r="14" spans="1:11" ht="30" customHeight="1">
      <c r="A14" s="625">
        <v>5</v>
      </c>
      <c r="B14" s="448" t="s">
        <v>550</v>
      </c>
      <c r="C14" s="447" t="s">
        <v>450</v>
      </c>
      <c r="D14" s="447"/>
      <c r="E14" s="448"/>
      <c r="F14" s="448"/>
      <c r="G14" s="448"/>
      <c r="H14" s="448"/>
      <c r="I14" s="448"/>
      <c r="J14" s="448"/>
      <c r="K14" s="448"/>
    </row>
    <row r="15" spans="1:11" ht="30" customHeight="1">
      <c r="A15" s="625">
        <v>6</v>
      </c>
      <c r="B15" s="448" t="s">
        <v>551</v>
      </c>
      <c r="C15" s="447" t="s">
        <v>450</v>
      </c>
      <c r="D15" s="447"/>
      <c r="E15" s="448"/>
      <c r="F15" s="448"/>
      <c r="G15" s="448"/>
      <c r="H15" s="448"/>
      <c r="I15" s="448"/>
      <c r="J15" s="448"/>
      <c r="K15" s="448"/>
    </row>
    <row r="16" spans="1:11" ht="30" customHeight="1">
      <c r="A16" s="625">
        <v>7</v>
      </c>
      <c r="B16" s="448" t="s">
        <v>552</v>
      </c>
      <c r="C16" s="447" t="s">
        <v>450</v>
      </c>
      <c r="D16" s="447"/>
      <c r="E16" s="448"/>
      <c r="F16" s="448"/>
      <c r="G16" s="448"/>
      <c r="H16" s="448"/>
      <c r="I16" s="448"/>
      <c r="J16" s="448"/>
      <c r="K16" s="448"/>
    </row>
    <row r="17" spans="1:11" ht="30" customHeight="1">
      <c r="A17" s="625">
        <v>8</v>
      </c>
      <c r="B17" s="448" t="s">
        <v>553</v>
      </c>
      <c r="C17" s="447" t="s">
        <v>450</v>
      </c>
      <c r="D17" s="447"/>
      <c r="E17" s="448"/>
      <c r="F17" s="448"/>
      <c r="G17" s="448"/>
      <c r="H17" s="448"/>
      <c r="I17" s="448"/>
      <c r="J17" s="448"/>
      <c r="K17" s="448"/>
    </row>
    <row r="18" spans="1:11" ht="30" customHeight="1">
      <c r="A18" s="625">
        <v>9</v>
      </c>
      <c r="B18" s="448" t="s">
        <v>554</v>
      </c>
      <c r="C18" s="447" t="s">
        <v>450</v>
      </c>
      <c r="D18" s="447"/>
      <c r="E18" s="448"/>
      <c r="F18" s="448"/>
      <c r="G18" s="448"/>
      <c r="H18" s="448"/>
      <c r="I18" s="448"/>
      <c r="J18" s="448"/>
      <c r="K18" s="448"/>
    </row>
    <row r="19" spans="1:11" ht="30" customHeight="1">
      <c r="A19" s="625" t="s">
        <v>107</v>
      </c>
      <c r="B19" s="445" t="s">
        <v>555</v>
      </c>
      <c r="C19" s="447"/>
      <c r="D19" s="447"/>
      <c r="E19" s="448"/>
      <c r="F19" s="448"/>
      <c r="G19" s="448"/>
      <c r="H19" s="448"/>
      <c r="I19" s="448"/>
      <c r="J19" s="448"/>
      <c r="K19" s="448"/>
    </row>
    <row r="20" spans="1:11" ht="33">
      <c r="A20" s="625">
        <v>1</v>
      </c>
      <c r="B20" s="448" t="s">
        <v>556</v>
      </c>
      <c r="C20" s="447" t="s">
        <v>511</v>
      </c>
      <c r="D20" s="447"/>
      <c r="E20" s="448"/>
      <c r="F20" s="448"/>
      <c r="G20" s="448"/>
      <c r="H20" s="448"/>
      <c r="I20" s="448"/>
      <c r="J20" s="448"/>
      <c r="K20" s="448"/>
    </row>
    <row r="21" spans="1:11" ht="30" customHeight="1">
      <c r="A21" s="625">
        <v>2</v>
      </c>
      <c r="B21" s="448" t="s">
        <v>557</v>
      </c>
      <c r="C21" s="447" t="s">
        <v>511</v>
      </c>
      <c r="D21" s="447"/>
      <c r="E21" s="448"/>
      <c r="F21" s="448"/>
      <c r="G21" s="448"/>
      <c r="H21" s="448"/>
      <c r="I21" s="448"/>
      <c r="J21" s="448"/>
      <c r="K21" s="448"/>
    </row>
    <row r="22" spans="1:11" ht="30" customHeight="1">
      <c r="A22" s="625">
        <v>3</v>
      </c>
      <c r="B22" s="448" t="s">
        <v>558</v>
      </c>
      <c r="C22" s="447" t="s">
        <v>451</v>
      </c>
      <c r="D22" s="447"/>
      <c r="E22" s="448"/>
      <c r="F22" s="448"/>
      <c r="G22" s="448"/>
      <c r="H22" s="448"/>
      <c r="I22" s="448"/>
      <c r="J22" s="448"/>
      <c r="K22" s="448"/>
    </row>
    <row r="23" spans="1:11" ht="30" customHeight="1">
      <c r="A23" s="625"/>
      <c r="B23" s="450" t="s">
        <v>452</v>
      </c>
      <c r="C23" s="447" t="s">
        <v>451</v>
      </c>
      <c r="D23" s="447"/>
      <c r="E23" s="448"/>
      <c r="F23" s="448"/>
      <c r="G23" s="448"/>
      <c r="H23" s="448"/>
      <c r="I23" s="448"/>
      <c r="J23" s="448"/>
      <c r="K23" s="448"/>
    </row>
    <row r="24" spans="1:11" ht="42.75" customHeight="1">
      <c r="A24" s="625">
        <v>4</v>
      </c>
      <c r="B24" s="448" t="s">
        <v>559</v>
      </c>
      <c r="C24" s="447" t="s">
        <v>453</v>
      </c>
      <c r="D24" s="447"/>
      <c r="E24" s="448"/>
      <c r="F24" s="448"/>
      <c r="G24" s="448"/>
      <c r="H24" s="448"/>
      <c r="I24" s="448"/>
      <c r="J24" s="448"/>
      <c r="K24" s="448"/>
    </row>
    <row r="25" spans="1:11" ht="30" customHeight="1">
      <c r="A25" s="625">
        <v>5</v>
      </c>
      <c r="B25" s="448" t="s">
        <v>560</v>
      </c>
      <c r="C25" s="447" t="s">
        <v>450</v>
      </c>
      <c r="D25" s="447"/>
      <c r="E25" s="448"/>
      <c r="F25" s="448"/>
      <c r="G25" s="448"/>
      <c r="H25" s="448"/>
      <c r="I25" s="448"/>
      <c r="J25" s="448"/>
      <c r="K25" s="448"/>
    </row>
    <row r="26" spans="1:11" ht="30" customHeight="1">
      <c r="A26" s="625">
        <v>6</v>
      </c>
      <c r="B26" s="448" t="s">
        <v>561</v>
      </c>
      <c r="C26" s="447" t="s">
        <v>450</v>
      </c>
      <c r="D26" s="447"/>
      <c r="E26" s="448"/>
      <c r="F26" s="448"/>
      <c r="G26" s="448"/>
      <c r="H26" s="448"/>
      <c r="I26" s="448"/>
      <c r="J26" s="448"/>
      <c r="K26" s="448"/>
    </row>
    <row r="27" spans="1:11" ht="30" customHeight="1">
      <c r="A27" s="625">
        <v>7</v>
      </c>
      <c r="B27" s="448" t="s">
        <v>562</v>
      </c>
      <c r="C27" s="447" t="s">
        <v>450</v>
      </c>
      <c r="D27" s="447"/>
      <c r="E27" s="448"/>
      <c r="F27" s="448"/>
      <c r="G27" s="448"/>
      <c r="H27" s="448"/>
      <c r="I27" s="448"/>
      <c r="J27" s="448"/>
      <c r="K27" s="448"/>
    </row>
    <row r="28" spans="1:11" ht="30" customHeight="1">
      <c r="A28" s="625">
        <v>8</v>
      </c>
      <c r="B28" s="448" t="s">
        <v>563</v>
      </c>
      <c r="C28" s="447" t="s">
        <v>450</v>
      </c>
      <c r="D28" s="447"/>
      <c r="E28" s="448"/>
      <c r="F28" s="448"/>
      <c r="G28" s="448"/>
      <c r="H28" s="448"/>
      <c r="I28" s="448"/>
      <c r="J28" s="448"/>
      <c r="K28" s="448"/>
    </row>
    <row r="29" spans="1:11" ht="62.25" customHeight="1">
      <c r="A29" s="625">
        <v>9</v>
      </c>
      <c r="B29" s="448" t="s">
        <v>564</v>
      </c>
      <c r="C29" s="447" t="s">
        <v>450</v>
      </c>
      <c r="D29" s="447"/>
      <c r="E29" s="448"/>
      <c r="F29" s="448"/>
      <c r="G29" s="448"/>
      <c r="H29" s="448"/>
      <c r="I29" s="448"/>
      <c r="J29" s="448"/>
      <c r="K29" s="448"/>
    </row>
    <row r="30" spans="2:11" ht="18.75">
      <c r="B30" s="443"/>
      <c r="C30" s="444"/>
      <c r="D30" s="444"/>
      <c r="E30" s="443"/>
      <c r="F30" s="443"/>
      <c r="G30" s="443"/>
      <c r="H30" s="443"/>
      <c r="I30" s="443"/>
      <c r="J30" s="443"/>
      <c r="K30" s="443"/>
    </row>
    <row r="31" spans="2:11" ht="18.75">
      <c r="B31" s="646" t="s">
        <v>524</v>
      </c>
      <c r="C31" s="646"/>
      <c r="D31" s="646"/>
      <c r="E31" s="443"/>
      <c r="F31" s="443"/>
      <c r="G31" s="443"/>
      <c r="H31" s="443"/>
      <c r="I31" s="443"/>
      <c r="J31" s="443"/>
      <c r="K31" s="443"/>
    </row>
    <row r="32" spans="2:11" ht="18.75">
      <c r="B32" s="443"/>
      <c r="C32" s="444"/>
      <c r="D32" s="444"/>
      <c r="E32" s="443"/>
      <c r="F32" s="443"/>
      <c r="G32" s="443"/>
      <c r="H32" s="443"/>
      <c r="I32" s="443"/>
      <c r="J32" s="443"/>
      <c r="K32" s="443"/>
    </row>
    <row r="33" spans="2:11" ht="18.75">
      <c r="B33" s="443"/>
      <c r="C33" s="444"/>
      <c r="D33" s="444"/>
      <c r="E33" s="443"/>
      <c r="F33" s="443"/>
      <c r="G33" s="443"/>
      <c r="H33" s="443"/>
      <c r="I33" s="443"/>
      <c r="J33" s="443"/>
      <c r="K33" s="443"/>
    </row>
    <row r="34" spans="2:11" ht="18.75">
      <c r="B34" s="443"/>
      <c r="C34" s="444"/>
      <c r="D34" s="444"/>
      <c r="E34" s="443"/>
      <c r="F34" s="443"/>
      <c r="G34" s="443"/>
      <c r="H34" s="443"/>
      <c r="I34" s="443"/>
      <c r="J34" s="443"/>
      <c r="K34" s="443"/>
    </row>
    <row r="35" spans="2:11" ht="18.75">
      <c r="B35" s="443"/>
      <c r="C35" s="444"/>
      <c r="D35" s="444"/>
      <c r="E35" s="443"/>
      <c r="F35" s="443"/>
      <c r="G35" s="443"/>
      <c r="H35" s="443"/>
      <c r="I35" s="443"/>
      <c r="J35" s="443"/>
      <c r="K35" s="443"/>
    </row>
    <row r="36" spans="2:11" ht="18.75">
      <c r="B36" s="443"/>
      <c r="C36" s="444"/>
      <c r="D36" s="444"/>
      <c r="E36" s="443"/>
      <c r="F36" s="443"/>
      <c r="G36" s="443"/>
      <c r="H36" s="443"/>
      <c r="I36" s="443"/>
      <c r="J36" s="443"/>
      <c r="K36" s="443"/>
    </row>
    <row r="37" spans="2:11" ht="18.75">
      <c r="B37" s="443"/>
      <c r="C37" s="444"/>
      <c r="D37" s="444"/>
      <c r="E37" s="443"/>
      <c r="F37" s="443"/>
      <c r="G37" s="443"/>
      <c r="H37" s="443"/>
      <c r="I37" s="443"/>
      <c r="J37" s="443"/>
      <c r="K37" s="443"/>
    </row>
    <row r="38" spans="2:11" ht="18.75">
      <c r="B38" s="443"/>
      <c r="C38" s="444"/>
      <c r="D38" s="444"/>
      <c r="E38" s="443"/>
      <c r="F38" s="443"/>
      <c r="G38" s="443"/>
      <c r="H38" s="443"/>
      <c r="I38" s="443"/>
      <c r="J38" s="443"/>
      <c r="K38" s="443"/>
    </row>
    <row r="39" spans="2:11" ht="18.75">
      <c r="B39" s="443"/>
      <c r="C39" s="444"/>
      <c r="D39" s="444"/>
      <c r="E39" s="443"/>
      <c r="F39" s="443"/>
      <c r="G39" s="443"/>
      <c r="H39" s="443"/>
      <c r="I39" s="443"/>
      <c r="J39" s="443"/>
      <c r="K39" s="443"/>
    </row>
    <row r="40" spans="2:11" ht="18.75">
      <c r="B40" s="443"/>
      <c r="C40" s="444"/>
      <c r="D40" s="444"/>
      <c r="E40" s="443"/>
      <c r="F40" s="443"/>
      <c r="G40" s="443"/>
      <c r="H40" s="443"/>
      <c r="I40" s="443"/>
      <c r="J40" s="443"/>
      <c r="K40" s="443"/>
    </row>
    <row r="41" spans="2:11" ht="18.75">
      <c r="B41" s="443"/>
      <c r="C41" s="444"/>
      <c r="D41" s="444"/>
      <c r="E41" s="443"/>
      <c r="F41" s="443"/>
      <c r="G41" s="443"/>
      <c r="H41" s="443"/>
      <c r="I41" s="443"/>
      <c r="J41" s="443"/>
      <c r="K41" s="443"/>
    </row>
    <row r="42" spans="2:11" ht="18.75">
      <c r="B42" s="443"/>
      <c r="C42" s="444"/>
      <c r="D42" s="444"/>
      <c r="E42" s="443"/>
      <c r="F42" s="443"/>
      <c r="G42" s="443"/>
      <c r="H42" s="443"/>
      <c r="I42" s="443"/>
      <c r="J42" s="443"/>
      <c r="K42" s="443"/>
    </row>
    <row r="43" spans="2:11" ht="18.75">
      <c r="B43" s="443"/>
      <c r="C43" s="444"/>
      <c r="D43" s="444"/>
      <c r="E43" s="443"/>
      <c r="F43" s="443"/>
      <c r="G43" s="443"/>
      <c r="H43" s="443"/>
      <c r="I43" s="443"/>
      <c r="J43" s="443"/>
      <c r="K43" s="443"/>
    </row>
    <row r="44" spans="2:11" ht="18.75">
      <c r="B44" s="443"/>
      <c r="C44" s="444"/>
      <c r="D44" s="444"/>
      <c r="E44" s="443"/>
      <c r="F44" s="443"/>
      <c r="G44" s="443"/>
      <c r="H44" s="443"/>
      <c r="I44" s="443"/>
      <c r="J44" s="443"/>
      <c r="K44" s="443"/>
    </row>
    <row r="45" spans="2:11" ht="18.75">
      <c r="B45" s="443"/>
      <c r="C45" s="444"/>
      <c r="D45" s="444"/>
      <c r="E45" s="443"/>
      <c r="F45" s="443"/>
      <c r="G45" s="443"/>
      <c r="H45" s="443"/>
      <c r="I45" s="443"/>
      <c r="J45" s="443"/>
      <c r="K45" s="443"/>
    </row>
    <row r="46" spans="2:11" ht="18.75">
      <c r="B46" s="443"/>
      <c r="C46" s="444"/>
      <c r="D46" s="444"/>
      <c r="E46" s="443"/>
      <c r="F46" s="443"/>
      <c r="G46" s="443"/>
      <c r="H46" s="443"/>
      <c r="I46" s="443"/>
      <c r="J46" s="443"/>
      <c r="K46" s="443"/>
    </row>
    <row r="47" spans="2:11" ht="18.75">
      <c r="B47" s="443"/>
      <c r="C47" s="444"/>
      <c r="D47" s="444"/>
      <c r="E47" s="443"/>
      <c r="F47" s="443"/>
      <c r="G47" s="443"/>
      <c r="H47" s="443"/>
      <c r="I47" s="443"/>
      <c r="J47" s="443"/>
      <c r="K47" s="443"/>
    </row>
    <row r="48" spans="2:11" ht="18.75">
      <c r="B48" s="443"/>
      <c r="C48" s="444"/>
      <c r="D48" s="444"/>
      <c r="E48" s="443"/>
      <c r="F48" s="443"/>
      <c r="G48" s="443"/>
      <c r="H48" s="443"/>
      <c r="I48" s="443"/>
      <c r="J48" s="443"/>
      <c r="K48" s="443"/>
    </row>
    <row r="49" spans="2:11" ht="18.75">
      <c r="B49" s="443"/>
      <c r="C49" s="444"/>
      <c r="D49" s="444"/>
      <c r="E49" s="443"/>
      <c r="F49" s="443"/>
      <c r="G49" s="443"/>
      <c r="H49" s="443"/>
      <c r="I49" s="443"/>
      <c r="J49" s="443"/>
      <c r="K49" s="443"/>
    </row>
    <row r="50" spans="2:11" ht="18.75">
      <c r="B50" s="443"/>
      <c r="C50" s="444"/>
      <c r="D50" s="444"/>
      <c r="E50" s="443"/>
      <c r="F50" s="443"/>
      <c r="G50" s="443"/>
      <c r="H50" s="443"/>
      <c r="I50" s="443"/>
      <c r="J50" s="443"/>
      <c r="K50" s="443"/>
    </row>
    <row r="51" spans="2:11" ht="18.75">
      <c r="B51" s="443"/>
      <c r="C51" s="444"/>
      <c r="D51" s="444"/>
      <c r="E51" s="443"/>
      <c r="F51" s="443"/>
      <c r="G51" s="443"/>
      <c r="H51" s="443"/>
      <c r="I51" s="443"/>
      <c r="J51" s="443"/>
      <c r="K51" s="443"/>
    </row>
    <row r="52" spans="2:11" ht="18.75">
      <c r="B52" s="443"/>
      <c r="C52" s="444"/>
      <c r="D52" s="444"/>
      <c r="E52" s="443"/>
      <c r="F52" s="443"/>
      <c r="G52" s="443"/>
      <c r="H52" s="443"/>
      <c r="I52" s="443"/>
      <c r="J52" s="443"/>
      <c r="K52" s="443"/>
    </row>
    <row r="53" spans="2:11" ht="18.75">
      <c r="B53" s="443"/>
      <c r="C53" s="444"/>
      <c r="D53" s="444"/>
      <c r="E53" s="443"/>
      <c r="F53" s="443"/>
      <c r="G53" s="443"/>
      <c r="H53" s="443"/>
      <c r="I53" s="443"/>
      <c r="J53" s="443"/>
      <c r="K53" s="443"/>
    </row>
    <row r="54" spans="2:11" ht="18.75">
      <c r="B54" s="443"/>
      <c r="C54" s="444"/>
      <c r="D54" s="444"/>
      <c r="E54" s="443"/>
      <c r="F54" s="443"/>
      <c r="G54" s="443"/>
      <c r="H54" s="443"/>
      <c r="I54" s="443"/>
      <c r="J54" s="443"/>
      <c r="K54" s="443"/>
    </row>
    <row r="55" spans="2:11" ht="18.75">
      <c r="B55" s="443"/>
      <c r="C55" s="444"/>
      <c r="D55" s="444"/>
      <c r="E55" s="443"/>
      <c r="F55" s="443"/>
      <c r="G55" s="443"/>
      <c r="H55" s="443"/>
      <c r="I55" s="443"/>
      <c r="J55" s="443"/>
      <c r="K55" s="443"/>
    </row>
    <row r="56" spans="2:11" ht="18.75">
      <c r="B56" s="443"/>
      <c r="C56" s="444"/>
      <c r="D56" s="444"/>
      <c r="E56" s="443"/>
      <c r="F56" s="443"/>
      <c r="G56" s="443"/>
      <c r="H56" s="443"/>
      <c r="I56" s="443"/>
      <c r="J56" s="443"/>
      <c r="K56" s="443"/>
    </row>
    <row r="57" spans="2:11" ht="18.75">
      <c r="B57" s="443"/>
      <c r="C57" s="444"/>
      <c r="D57" s="444"/>
      <c r="E57" s="443"/>
      <c r="F57" s="443"/>
      <c r="G57" s="443"/>
      <c r="H57" s="443"/>
      <c r="I57" s="443"/>
      <c r="J57" s="443"/>
      <c r="K57" s="443"/>
    </row>
    <row r="58" spans="2:11" ht="18.75">
      <c r="B58" s="443"/>
      <c r="C58" s="444"/>
      <c r="D58" s="444"/>
      <c r="E58" s="443"/>
      <c r="F58" s="443"/>
      <c r="G58" s="443"/>
      <c r="H58" s="443"/>
      <c r="I58" s="443"/>
      <c r="J58" s="443"/>
      <c r="K58" s="443"/>
    </row>
    <row r="59" spans="2:11" ht="18.75">
      <c r="B59" s="443"/>
      <c r="C59" s="444"/>
      <c r="D59" s="444"/>
      <c r="E59" s="443"/>
      <c r="F59" s="443"/>
      <c r="G59" s="443"/>
      <c r="H59" s="443"/>
      <c r="I59" s="443"/>
      <c r="J59" s="443"/>
      <c r="K59" s="443"/>
    </row>
    <row r="60" spans="2:11" ht="18.75">
      <c r="B60" s="443"/>
      <c r="C60" s="444"/>
      <c r="D60" s="444"/>
      <c r="E60" s="443"/>
      <c r="F60" s="443"/>
      <c r="G60" s="443"/>
      <c r="H60" s="443"/>
      <c r="I60" s="443"/>
      <c r="J60" s="443"/>
      <c r="K60" s="443"/>
    </row>
    <row r="61" spans="2:11" ht="18.75">
      <c r="B61" s="443"/>
      <c r="C61" s="444"/>
      <c r="D61" s="444"/>
      <c r="E61" s="443"/>
      <c r="F61" s="443"/>
      <c r="G61" s="443"/>
      <c r="H61" s="443"/>
      <c r="I61" s="443"/>
      <c r="J61" s="443"/>
      <c r="K61" s="443"/>
    </row>
    <row r="62" spans="2:11" ht="18.75">
      <c r="B62" s="443"/>
      <c r="C62" s="444"/>
      <c r="D62" s="444"/>
      <c r="E62" s="443"/>
      <c r="F62" s="443"/>
      <c r="G62" s="443"/>
      <c r="H62" s="443"/>
      <c r="I62" s="443"/>
      <c r="J62" s="443"/>
      <c r="K62" s="443"/>
    </row>
    <row r="63" spans="2:11" ht="18.75">
      <c r="B63" s="443"/>
      <c r="C63" s="444"/>
      <c r="D63" s="444"/>
      <c r="E63" s="443"/>
      <c r="F63" s="443"/>
      <c r="G63" s="443"/>
      <c r="H63" s="443"/>
      <c r="I63" s="443"/>
      <c r="J63" s="443"/>
      <c r="K63" s="443"/>
    </row>
    <row r="64" spans="2:11" ht="18.75">
      <c r="B64" s="443"/>
      <c r="C64" s="444"/>
      <c r="D64" s="444"/>
      <c r="E64" s="443"/>
      <c r="F64" s="443"/>
      <c r="G64" s="443"/>
      <c r="H64" s="443"/>
      <c r="I64" s="443"/>
      <c r="J64" s="443"/>
      <c r="K64" s="443"/>
    </row>
    <row r="65" spans="2:11" ht="18.75">
      <c r="B65" s="443"/>
      <c r="C65" s="444"/>
      <c r="D65" s="444"/>
      <c r="E65" s="443"/>
      <c r="F65" s="443"/>
      <c r="G65" s="443"/>
      <c r="H65" s="443"/>
      <c r="I65" s="443"/>
      <c r="J65" s="443"/>
      <c r="K65" s="443"/>
    </row>
    <row r="66" spans="2:11" ht="18.75">
      <c r="B66" s="443"/>
      <c r="C66" s="444"/>
      <c r="D66" s="444"/>
      <c r="E66" s="443"/>
      <c r="F66" s="443"/>
      <c r="G66" s="443"/>
      <c r="H66" s="443"/>
      <c r="I66" s="443"/>
      <c r="J66" s="443"/>
      <c r="K66" s="443"/>
    </row>
    <row r="67" spans="2:11" ht="18.75">
      <c r="B67" s="443"/>
      <c r="C67" s="444"/>
      <c r="D67" s="444"/>
      <c r="E67" s="443"/>
      <c r="F67" s="443"/>
      <c r="G67" s="443"/>
      <c r="H67" s="443"/>
      <c r="I67" s="443"/>
      <c r="J67" s="443"/>
      <c r="K67" s="443"/>
    </row>
    <row r="68" spans="2:11" ht="18.75">
      <c r="B68" s="443"/>
      <c r="C68" s="444"/>
      <c r="D68" s="444"/>
      <c r="E68" s="443"/>
      <c r="F68" s="443"/>
      <c r="G68" s="443"/>
      <c r="H68" s="443"/>
      <c r="I68" s="443"/>
      <c r="J68" s="443"/>
      <c r="K68" s="443"/>
    </row>
    <row r="69" spans="2:11" ht="18.75">
      <c r="B69" s="443"/>
      <c r="C69" s="444"/>
      <c r="D69" s="444"/>
      <c r="E69" s="443"/>
      <c r="F69" s="443"/>
      <c r="G69" s="443"/>
      <c r="H69" s="443"/>
      <c r="I69" s="443"/>
      <c r="J69" s="443"/>
      <c r="K69" s="443"/>
    </row>
    <row r="70" spans="2:11" ht="18.75">
      <c r="B70" s="443"/>
      <c r="C70" s="444"/>
      <c r="D70" s="444"/>
      <c r="E70" s="443"/>
      <c r="F70" s="443"/>
      <c r="G70" s="443"/>
      <c r="H70" s="443"/>
      <c r="I70" s="443"/>
      <c r="J70" s="443"/>
      <c r="K70" s="443"/>
    </row>
    <row r="71" spans="2:11" ht="18.75">
      <c r="B71" s="443"/>
      <c r="C71" s="444"/>
      <c r="D71" s="444"/>
      <c r="E71" s="443"/>
      <c r="F71" s="443"/>
      <c r="G71" s="443"/>
      <c r="H71" s="443"/>
      <c r="I71" s="443"/>
      <c r="J71" s="443"/>
      <c r="K71" s="443"/>
    </row>
    <row r="72" spans="2:11" ht="18.75">
      <c r="B72" s="443"/>
      <c r="C72" s="444"/>
      <c r="D72" s="444"/>
      <c r="E72" s="443"/>
      <c r="F72" s="443"/>
      <c r="G72" s="443"/>
      <c r="H72" s="443"/>
      <c r="I72" s="443"/>
      <c r="J72" s="443"/>
      <c r="K72" s="443"/>
    </row>
    <row r="73" spans="2:11" ht="18.75">
      <c r="B73" s="443"/>
      <c r="C73" s="444"/>
      <c r="D73" s="444"/>
      <c r="E73" s="443"/>
      <c r="F73" s="443"/>
      <c r="G73" s="443"/>
      <c r="H73" s="443"/>
      <c r="I73" s="443"/>
      <c r="J73" s="443"/>
      <c r="K73" s="443"/>
    </row>
    <row r="74" spans="2:11" ht="18.75">
      <c r="B74" s="443"/>
      <c r="C74" s="444"/>
      <c r="D74" s="444"/>
      <c r="E74" s="443"/>
      <c r="F74" s="443"/>
      <c r="G74" s="443"/>
      <c r="H74" s="443"/>
      <c r="I74" s="443"/>
      <c r="J74" s="443"/>
      <c r="K74" s="443"/>
    </row>
    <row r="75" spans="2:11" ht="18.75">
      <c r="B75" s="443"/>
      <c r="C75" s="444"/>
      <c r="D75" s="444"/>
      <c r="E75" s="443"/>
      <c r="F75" s="443"/>
      <c r="G75" s="443"/>
      <c r="H75" s="443"/>
      <c r="I75" s="443"/>
      <c r="J75" s="443"/>
      <c r="K75" s="443"/>
    </row>
    <row r="76" spans="2:11" ht="18.75">
      <c r="B76" s="443"/>
      <c r="C76" s="444"/>
      <c r="D76" s="444"/>
      <c r="E76" s="443"/>
      <c r="F76" s="443"/>
      <c r="G76" s="443"/>
      <c r="H76" s="443"/>
      <c r="I76" s="443"/>
      <c r="J76" s="443"/>
      <c r="K76" s="443"/>
    </row>
    <row r="77" spans="2:11" ht="18.75">
      <c r="B77" s="443"/>
      <c r="C77" s="444"/>
      <c r="D77" s="444"/>
      <c r="E77" s="443"/>
      <c r="F77" s="443"/>
      <c r="G77" s="443"/>
      <c r="H77" s="443"/>
      <c r="I77" s="443"/>
      <c r="J77" s="443"/>
      <c r="K77" s="443"/>
    </row>
    <row r="78" spans="2:11" ht="18.75">
      <c r="B78" s="443"/>
      <c r="C78" s="444"/>
      <c r="D78" s="444"/>
      <c r="E78" s="443"/>
      <c r="F78" s="443"/>
      <c r="G78" s="443"/>
      <c r="H78" s="443"/>
      <c r="I78" s="443"/>
      <c r="J78" s="443"/>
      <c r="K78" s="443"/>
    </row>
    <row r="79" spans="2:11" ht="18.75">
      <c r="B79" s="443"/>
      <c r="C79" s="444"/>
      <c r="D79" s="444"/>
      <c r="E79" s="443"/>
      <c r="F79" s="443"/>
      <c r="G79" s="443"/>
      <c r="H79" s="443"/>
      <c r="I79" s="443"/>
      <c r="J79" s="443"/>
      <c r="K79" s="443"/>
    </row>
    <row r="80" spans="2:11" ht="18.75">
      <c r="B80" s="443"/>
      <c r="C80" s="444"/>
      <c r="D80" s="444"/>
      <c r="E80" s="443"/>
      <c r="F80" s="443"/>
      <c r="G80" s="443"/>
      <c r="H80" s="443"/>
      <c r="I80" s="443"/>
      <c r="J80" s="443"/>
      <c r="K80" s="443"/>
    </row>
    <row r="81" spans="2:11" ht="18.75">
      <c r="B81" s="443"/>
      <c r="C81" s="444"/>
      <c r="D81" s="444"/>
      <c r="E81" s="443"/>
      <c r="F81" s="443"/>
      <c r="G81" s="443"/>
      <c r="H81" s="443"/>
      <c r="I81" s="443"/>
      <c r="J81" s="443"/>
      <c r="K81" s="443"/>
    </row>
    <row r="82" spans="2:11" ht="18.75">
      <c r="B82" s="443"/>
      <c r="C82" s="444"/>
      <c r="D82" s="444"/>
      <c r="E82" s="443"/>
      <c r="F82" s="443"/>
      <c r="G82" s="443"/>
      <c r="H82" s="443"/>
      <c r="I82" s="443"/>
      <c r="J82" s="443"/>
      <c r="K82" s="443"/>
    </row>
    <row r="83" spans="2:11" ht="18.75">
      <c r="B83" s="443"/>
      <c r="C83" s="444"/>
      <c r="D83" s="444"/>
      <c r="E83" s="443"/>
      <c r="F83" s="443"/>
      <c r="G83" s="443"/>
      <c r="H83" s="443"/>
      <c r="I83" s="443"/>
      <c r="J83" s="443"/>
      <c r="K83" s="443"/>
    </row>
    <row r="84" spans="2:11" ht="18.75">
      <c r="B84" s="443"/>
      <c r="C84" s="444"/>
      <c r="D84" s="444"/>
      <c r="E84" s="443"/>
      <c r="F84" s="443"/>
      <c r="G84" s="443"/>
      <c r="H84" s="443"/>
      <c r="I84" s="443"/>
      <c r="J84" s="443"/>
      <c r="K84" s="443"/>
    </row>
    <row r="85" spans="2:11" ht="18.75">
      <c r="B85" s="443"/>
      <c r="C85" s="444"/>
      <c r="D85" s="444"/>
      <c r="E85" s="443"/>
      <c r="F85" s="443"/>
      <c r="G85" s="443"/>
      <c r="H85" s="443"/>
      <c r="I85" s="443"/>
      <c r="J85" s="443"/>
      <c r="K85" s="443"/>
    </row>
    <row r="86" spans="2:11" ht="18.75">
      <c r="B86" s="443"/>
      <c r="C86" s="444"/>
      <c r="D86" s="444"/>
      <c r="E86" s="443"/>
      <c r="F86" s="443"/>
      <c r="G86" s="443"/>
      <c r="H86" s="443"/>
      <c r="I86" s="443"/>
      <c r="J86" s="443"/>
      <c r="K86" s="443"/>
    </row>
    <row r="87" spans="2:11" ht="18.75">
      <c r="B87" s="443"/>
      <c r="C87" s="444"/>
      <c r="D87" s="444"/>
      <c r="E87" s="443"/>
      <c r="F87" s="443"/>
      <c r="G87" s="443"/>
      <c r="H87" s="443"/>
      <c r="I87" s="443"/>
      <c r="J87" s="443"/>
      <c r="K87" s="443"/>
    </row>
    <row r="88" spans="2:11" ht="18.75">
      <c r="B88" s="443"/>
      <c r="C88" s="444"/>
      <c r="D88" s="444"/>
      <c r="E88" s="443"/>
      <c r="F88" s="443"/>
      <c r="G88" s="443"/>
      <c r="H88" s="443"/>
      <c r="I88" s="443"/>
      <c r="J88" s="443"/>
      <c r="K88" s="443"/>
    </row>
    <row r="89" spans="2:11" ht="18.75">
      <c r="B89" s="443"/>
      <c r="C89" s="444"/>
      <c r="D89" s="444"/>
      <c r="E89" s="443"/>
      <c r="F89" s="443"/>
      <c r="G89" s="443"/>
      <c r="H89" s="443"/>
      <c r="I89" s="443"/>
      <c r="J89" s="443"/>
      <c r="K89" s="443"/>
    </row>
    <row r="90" spans="2:11" ht="18.75">
      <c r="B90" s="443"/>
      <c r="C90" s="444"/>
      <c r="D90" s="444"/>
      <c r="E90" s="443"/>
      <c r="F90" s="443"/>
      <c r="G90" s="443"/>
      <c r="H90" s="443"/>
      <c r="I90" s="443"/>
      <c r="J90" s="443"/>
      <c r="K90" s="443"/>
    </row>
    <row r="91" spans="2:11" ht="18.75">
      <c r="B91" s="443"/>
      <c r="C91" s="444"/>
      <c r="D91" s="444"/>
      <c r="E91" s="443"/>
      <c r="F91" s="443"/>
      <c r="G91" s="443"/>
      <c r="H91" s="443"/>
      <c r="I91" s="443"/>
      <c r="J91" s="443"/>
      <c r="K91" s="443"/>
    </row>
    <row r="92" spans="2:11" ht="18.75">
      <c r="B92" s="443"/>
      <c r="C92" s="444"/>
      <c r="D92" s="444"/>
      <c r="E92" s="443"/>
      <c r="F92" s="443"/>
      <c r="G92" s="443"/>
      <c r="H92" s="443"/>
      <c r="I92" s="443"/>
      <c r="J92" s="443"/>
      <c r="K92" s="443"/>
    </row>
    <row r="93" spans="2:11" ht="18.75">
      <c r="B93" s="443"/>
      <c r="C93" s="444"/>
      <c r="D93" s="444"/>
      <c r="E93" s="443"/>
      <c r="F93" s="443"/>
      <c r="G93" s="443"/>
      <c r="H93" s="443"/>
      <c r="I93" s="443"/>
      <c r="J93" s="443"/>
      <c r="K93" s="443"/>
    </row>
    <row r="94" spans="2:11" ht="18.75">
      <c r="B94" s="443"/>
      <c r="C94" s="444"/>
      <c r="D94" s="444"/>
      <c r="E94" s="443"/>
      <c r="F94" s="443"/>
      <c r="G94" s="443"/>
      <c r="H94" s="443"/>
      <c r="I94" s="443"/>
      <c r="J94" s="443"/>
      <c r="K94" s="443"/>
    </row>
    <row r="95" spans="2:11" ht="18.75">
      <c r="B95" s="443"/>
      <c r="C95" s="444"/>
      <c r="D95" s="444"/>
      <c r="E95" s="443"/>
      <c r="F95" s="443"/>
      <c r="G95" s="443"/>
      <c r="H95" s="443"/>
      <c r="I95" s="443"/>
      <c r="J95" s="443"/>
      <c r="K95" s="443"/>
    </row>
    <row r="96" spans="2:11" ht="18.75">
      <c r="B96" s="443"/>
      <c r="C96" s="444"/>
      <c r="D96" s="444"/>
      <c r="E96" s="443"/>
      <c r="F96" s="443"/>
      <c r="G96" s="443"/>
      <c r="H96" s="443"/>
      <c r="I96" s="443"/>
      <c r="J96" s="443"/>
      <c r="K96" s="443"/>
    </row>
    <row r="97" spans="2:11" ht="18.75">
      <c r="B97" s="443"/>
      <c r="C97" s="444"/>
      <c r="D97" s="444"/>
      <c r="E97" s="443"/>
      <c r="F97" s="443"/>
      <c r="G97" s="443"/>
      <c r="H97" s="443"/>
      <c r="I97" s="443"/>
      <c r="J97" s="443"/>
      <c r="K97" s="443"/>
    </row>
    <row r="98" spans="2:11" ht="18.75">
      <c r="B98" s="443"/>
      <c r="C98" s="444"/>
      <c r="D98" s="444"/>
      <c r="E98" s="443"/>
      <c r="F98" s="443"/>
      <c r="G98" s="443"/>
      <c r="H98" s="443"/>
      <c r="I98" s="443"/>
      <c r="J98" s="443"/>
      <c r="K98" s="443"/>
    </row>
    <row r="99" spans="2:11" ht="18.75">
      <c r="B99" s="443"/>
      <c r="C99" s="444"/>
      <c r="D99" s="444"/>
      <c r="E99" s="443"/>
      <c r="F99" s="443"/>
      <c r="G99" s="443"/>
      <c r="H99" s="443"/>
      <c r="I99" s="443"/>
      <c r="J99" s="443"/>
      <c r="K99" s="443"/>
    </row>
    <row r="100" spans="2:11" ht="18.75">
      <c r="B100" s="443"/>
      <c r="C100" s="444"/>
      <c r="D100" s="444"/>
      <c r="E100" s="443"/>
      <c r="F100" s="443"/>
      <c r="G100" s="443"/>
      <c r="H100" s="443"/>
      <c r="I100" s="443"/>
      <c r="J100" s="443"/>
      <c r="K100" s="443"/>
    </row>
    <row r="101" spans="2:11" ht="18.75">
      <c r="B101" s="443"/>
      <c r="C101" s="444"/>
      <c r="D101" s="444"/>
      <c r="E101" s="443"/>
      <c r="F101" s="443"/>
      <c r="G101" s="443"/>
      <c r="H101" s="443"/>
      <c r="I101" s="443"/>
      <c r="J101" s="443"/>
      <c r="K101" s="443"/>
    </row>
    <row r="102" spans="2:11" ht="18.75">
      <c r="B102" s="443"/>
      <c r="C102" s="444"/>
      <c r="D102" s="444"/>
      <c r="E102" s="443"/>
      <c r="F102" s="443"/>
      <c r="G102" s="443"/>
      <c r="H102" s="443"/>
      <c r="I102" s="443"/>
      <c r="J102" s="443"/>
      <c r="K102" s="443"/>
    </row>
    <row r="103" spans="2:11" ht="18.75">
      <c r="B103" s="443"/>
      <c r="C103" s="444"/>
      <c r="D103" s="444"/>
      <c r="E103" s="443"/>
      <c r="F103" s="443"/>
      <c r="G103" s="443"/>
      <c r="H103" s="443"/>
      <c r="I103" s="443"/>
      <c r="J103" s="443"/>
      <c r="K103" s="443"/>
    </row>
    <row r="104" spans="2:11" ht="18.75">
      <c r="B104" s="443"/>
      <c r="C104" s="444"/>
      <c r="D104" s="444"/>
      <c r="E104" s="443"/>
      <c r="F104" s="443"/>
      <c r="G104" s="443"/>
      <c r="H104" s="443"/>
      <c r="I104" s="443"/>
      <c r="J104" s="443"/>
      <c r="K104" s="443"/>
    </row>
    <row r="105" spans="2:11" ht="18.75">
      <c r="B105" s="443"/>
      <c r="C105" s="444"/>
      <c r="D105" s="444"/>
      <c r="E105" s="443"/>
      <c r="F105" s="443"/>
      <c r="G105" s="443"/>
      <c r="H105" s="443"/>
      <c r="I105" s="443"/>
      <c r="J105" s="443"/>
      <c r="K105" s="443"/>
    </row>
    <row r="106" spans="2:11" ht="18.75">
      <c r="B106" s="443"/>
      <c r="C106" s="444"/>
      <c r="D106" s="444"/>
      <c r="E106" s="443"/>
      <c r="F106" s="443"/>
      <c r="G106" s="443"/>
      <c r="H106" s="443"/>
      <c r="I106" s="443"/>
      <c r="J106" s="443"/>
      <c r="K106" s="443"/>
    </row>
    <row r="107" spans="2:11" ht="18.75">
      <c r="B107" s="443"/>
      <c r="C107" s="444"/>
      <c r="D107" s="444"/>
      <c r="E107" s="443"/>
      <c r="F107" s="443"/>
      <c r="G107" s="443"/>
      <c r="H107" s="443"/>
      <c r="I107" s="443"/>
      <c r="J107" s="443"/>
      <c r="K107" s="443"/>
    </row>
    <row r="108" spans="2:11" ht="18.75">
      <c r="B108" s="443"/>
      <c r="C108" s="444"/>
      <c r="D108" s="444"/>
      <c r="E108" s="443"/>
      <c r="F108" s="443"/>
      <c r="G108" s="443"/>
      <c r="H108" s="443"/>
      <c r="I108" s="443"/>
      <c r="J108" s="443"/>
      <c r="K108" s="443"/>
    </row>
    <row r="109" spans="2:11" ht="18.75">
      <c r="B109" s="443"/>
      <c r="C109" s="444"/>
      <c r="D109" s="444"/>
      <c r="E109" s="443"/>
      <c r="F109" s="443"/>
      <c r="G109" s="443"/>
      <c r="H109" s="443"/>
      <c r="I109" s="443"/>
      <c r="J109" s="443"/>
      <c r="K109" s="443"/>
    </row>
    <row r="110" spans="2:11" ht="18.75">
      <c r="B110" s="443"/>
      <c r="C110" s="444"/>
      <c r="D110" s="444"/>
      <c r="E110" s="443"/>
      <c r="F110" s="443"/>
      <c r="G110" s="443"/>
      <c r="H110" s="443"/>
      <c r="I110" s="443"/>
      <c r="J110" s="443"/>
      <c r="K110" s="443"/>
    </row>
    <row r="111" spans="2:11" ht="18.75">
      <c r="B111" s="443"/>
      <c r="C111" s="444"/>
      <c r="D111" s="444"/>
      <c r="E111" s="443"/>
      <c r="F111" s="443"/>
      <c r="G111" s="443"/>
      <c r="H111" s="443"/>
      <c r="I111" s="443"/>
      <c r="J111" s="443"/>
      <c r="K111" s="443"/>
    </row>
    <row r="112" spans="2:11" ht="18.75">
      <c r="B112" s="443"/>
      <c r="C112" s="444"/>
      <c r="D112" s="444"/>
      <c r="E112" s="443"/>
      <c r="F112" s="443"/>
      <c r="G112" s="443"/>
      <c r="H112" s="443"/>
      <c r="I112" s="443"/>
      <c r="J112" s="443"/>
      <c r="K112" s="443"/>
    </row>
    <row r="113" spans="2:11" ht="18.75">
      <c r="B113" s="443"/>
      <c r="C113" s="444"/>
      <c r="D113" s="444"/>
      <c r="E113" s="443"/>
      <c r="F113" s="443"/>
      <c r="G113" s="443"/>
      <c r="H113" s="443"/>
      <c r="I113" s="443"/>
      <c r="J113" s="443"/>
      <c r="K113" s="443"/>
    </row>
    <row r="114" spans="2:11" ht="18.75">
      <c r="B114" s="443"/>
      <c r="C114" s="444"/>
      <c r="D114" s="444"/>
      <c r="E114" s="443"/>
      <c r="F114" s="443"/>
      <c r="G114" s="443"/>
      <c r="H114" s="443"/>
      <c r="I114" s="443"/>
      <c r="J114" s="443"/>
      <c r="K114" s="443"/>
    </row>
    <row r="115" spans="2:11" ht="18.75">
      <c r="B115" s="443"/>
      <c r="C115" s="444"/>
      <c r="D115" s="444"/>
      <c r="E115" s="443"/>
      <c r="F115" s="443"/>
      <c r="G115" s="443"/>
      <c r="H115" s="443"/>
      <c r="I115" s="443"/>
      <c r="J115" s="443"/>
      <c r="K115" s="443"/>
    </row>
    <row r="116" spans="2:11" ht="18.75">
      <c r="B116" s="443"/>
      <c r="C116" s="444"/>
      <c r="D116" s="444"/>
      <c r="E116" s="443"/>
      <c r="F116" s="443"/>
      <c r="G116" s="443"/>
      <c r="H116" s="443"/>
      <c r="I116" s="443"/>
      <c r="J116" s="443"/>
      <c r="K116" s="443"/>
    </row>
    <row r="117" spans="2:11" ht="18.75">
      <c r="B117" s="443"/>
      <c r="C117" s="444"/>
      <c r="D117" s="444"/>
      <c r="E117" s="443"/>
      <c r="F117" s="443"/>
      <c r="G117" s="443"/>
      <c r="H117" s="443"/>
      <c r="I117" s="443"/>
      <c r="J117" s="443"/>
      <c r="K117" s="443"/>
    </row>
    <row r="118" spans="2:11" ht="18.75">
      <c r="B118" s="443"/>
      <c r="C118" s="444"/>
      <c r="D118" s="444"/>
      <c r="E118" s="443"/>
      <c r="F118" s="443"/>
      <c r="G118" s="443"/>
      <c r="H118" s="443"/>
      <c r="I118" s="443"/>
      <c r="J118" s="443"/>
      <c r="K118" s="443"/>
    </row>
    <row r="119" spans="2:11" ht="18.75">
      <c r="B119" s="443"/>
      <c r="C119" s="444"/>
      <c r="D119" s="444"/>
      <c r="E119" s="443"/>
      <c r="F119" s="443"/>
      <c r="G119" s="443"/>
      <c r="H119" s="443"/>
      <c r="I119" s="443"/>
      <c r="J119" s="443"/>
      <c r="K119" s="443"/>
    </row>
    <row r="120" spans="2:11" ht="18.75">
      <c r="B120" s="443"/>
      <c r="C120" s="444"/>
      <c r="D120" s="444"/>
      <c r="E120" s="443"/>
      <c r="F120" s="443"/>
      <c r="G120" s="443"/>
      <c r="H120" s="443"/>
      <c r="I120" s="443"/>
      <c r="J120" s="443"/>
      <c r="K120" s="443"/>
    </row>
    <row r="121" spans="2:11" ht="18.75">
      <c r="B121" s="443"/>
      <c r="C121" s="444"/>
      <c r="D121" s="444"/>
      <c r="E121" s="443"/>
      <c r="F121" s="443"/>
      <c r="G121" s="443"/>
      <c r="H121" s="443"/>
      <c r="I121" s="443"/>
      <c r="J121" s="443"/>
      <c r="K121" s="443"/>
    </row>
    <row r="122" spans="2:11" ht="18.75">
      <c r="B122" s="443"/>
      <c r="C122" s="444"/>
      <c r="D122" s="444"/>
      <c r="E122" s="443"/>
      <c r="F122" s="443"/>
      <c r="G122" s="443"/>
      <c r="H122" s="443"/>
      <c r="I122" s="443"/>
      <c r="J122" s="443"/>
      <c r="K122" s="443"/>
    </row>
    <row r="123" spans="2:11" ht="18.75">
      <c r="B123" s="443"/>
      <c r="C123" s="444"/>
      <c r="D123" s="444"/>
      <c r="E123" s="443"/>
      <c r="F123" s="443"/>
      <c r="G123" s="443"/>
      <c r="H123" s="443"/>
      <c r="I123" s="443"/>
      <c r="J123" s="443"/>
      <c r="K123" s="443"/>
    </row>
    <row r="124" spans="2:11" ht="18.75">
      <c r="B124" s="443"/>
      <c r="C124" s="444"/>
      <c r="D124" s="444"/>
      <c r="E124" s="443"/>
      <c r="F124" s="443"/>
      <c r="G124" s="443"/>
      <c r="H124" s="443"/>
      <c r="I124" s="443"/>
      <c r="J124" s="443"/>
      <c r="K124" s="443"/>
    </row>
    <row r="125" spans="2:11" ht="18.75">
      <c r="B125" s="443"/>
      <c r="C125" s="444"/>
      <c r="D125" s="444"/>
      <c r="E125" s="443"/>
      <c r="F125" s="443"/>
      <c r="G125" s="443"/>
      <c r="H125" s="443"/>
      <c r="I125" s="443"/>
      <c r="J125" s="443"/>
      <c r="K125" s="443"/>
    </row>
    <row r="126" spans="2:11" ht="18.75">
      <c r="B126" s="443"/>
      <c r="C126" s="444"/>
      <c r="D126" s="444"/>
      <c r="E126" s="443"/>
      <c r="F126" s="443"/>
      <c r="G126" s="443"/>
      <c r="H126" s="443"/>
      <c r="I126" s="443"/>
      <c r="J126" s="443"/>
      <c r="K126" s="443"/>
    </row>
    <row r="127" spans="2:11" ht="18.75">
      <c r="B127" s="443"/>
      <c r="C127" s="444"/>
      <c r="D127" s="444"/>
      <c r="E127" s="443"/>
      <c r="F127" s="443"/>
      <c r="G127" s="443"/>
      <c r="H127" s="443"/>
      <c r="I127" s="443"/>
      <c r="J127" s="443"/>
      <c r="K127" s="443"/>
    </row>
    <row r="128" spans="2:11" ht="18.75">
      <c r="B128" s="443"/>
      <c r="C128" s="444"/>
      <c r="D128" s="444"/>
      <c r="E128" s="443"/>
      <c r="F128" s="443"/>
      <c r="G128" s="443"/>
      <c r="H128" s="443"/>
      <c r="I128" s="443"/>
      <c r="J128" s="443"/>
      <c r="K128" s="443"/>
    </row>
    <row r="129" spans="2:11" ht="18.75">
      <c r="B129" s="443"/>
      <c r="C129" s="444"/>
      <c r="D129" s="444"/>
      <c r="E129" s="443"/>
      <c r="F129" s="443"/>
      <c r="G129" s="443"/>
      <c r="H129" s="443"/>
      <c r="I129" s="443"/>
      <c r="J129" s="443"/>
      <c r="K129" s="443"/>
    </row>
    <row r="130" spans="2:11" ht="18.75">
      <c r="B130" s="443"/>
      <c r="C130" s="444"/>
      <c r="D130" s="444"/>
      <c r="E130" s="443"/>
      <c r="F130" s="443"/>
      <c r="G130" s="443"/>
      <c r="H130" s="443"/>
      <c r="I130" s="443"/>
      <c r="J130" s="443"/>
      <c r="K130" s="443"/>
    </row>
    <row r="131" spans="2:11" ht="18.75">
      <c r="B131" s="443"/>
      <c r="C131" s="444"/>
      <c r="D131" s="444"/>
      <c r="E131" s="443"/>
      <c r="F131" s="443"/>
      <c r="G131" s="443"/>
      <c r="H131" s="443"/>
      <c r="I131" s="443"/>
      <c r="J131" s="443"/>
      <c r="K131" s="443"/>
    </row>
    <row r="132" spans="2:11" ht="18.75">
      <c r="B132" s="443"/>
      <c r="C132" s="444"/>
      <c r="D132" s="444"/>
      <c r="E132" s="443"/>
      <c r="F132" s="443"/>
      <c r="G132" s="443"/>
      <c r="H132" s="443"/>
      <c r="I132" s="443"/>
      <c r="J132" s="443"/>
      <c r="K132" s="443"/>
    </row>
    <row r="133" spans="2:11" ht="18.75">
      <c r="B133" s="443"/>
      <c r="C133" s="444"/>
      <c r="D133" s="444"/>
      <c r="E133" s="443"/>
      <c r="F133" s="443"/>
      <c r="G133" s="443"/>
      <c r="H133" s="443"/>
      <c r="I133" s="443"/>
      <c r="J133" s="443"/>
      <c r="K133" s="443"/>
    </row>
    <row r="134" spans="2:11" ht="18.75">
      <c r="B134" s="443"/>
      <c r="C134" s="444"/>
      <c r="D134" s="444"/>
      <c r="E134" s="443"/>
      <c r="F134" s="443"/>
      <c r="G134" s="443"/>
      <c r="H134" s="443"/>
      <c r="I134" s="443"/>
      <c r="J134" s="443"/>
      <c r="K134" s="443"/>
    </row>
    <row r="135" spans="2:11" ht="18.75">
      <c r="B135" s="443"/>
      <c r="C135" s="444"/>
      <c r="D135" s="444"/>
      <c r="E135" s="443"/>
      <c r="F135" s="443"/>
      <c r="G135" s="443"/>
      <c r="H135" s="443"/>
      <c r="I135" s="443"/>
      <c r="J135" s="443"/>
      <c r="K135" s="443"/>
    </row>
    <row r="136" spans="2:11" ht="18.75">
      <c r="B136" s="443"/>
      <c r="C136" s="444"/>
      <c r="D136" s="444"/>
      <c r="E136" s="443"/>
      <c r="F136" s="443"/>
      <c r="G136" s="443"/>
      <c r="H136" s="443"/>
      <c r="I136" s="443"/>
      <c r="J136" s="443"/>
      <c r="K136" s="443"/>
    </row>
    <row r="137" spans="2:11" ht="18.75">
      <c r="B137" s="443"/>
      <c r="C137" s="444"/>
      <c r="D137" s="444"/>
      <c r="E137" s="443"/>
      <c r="F137" s="443"/>
      <c r="G137" s="443"/>
      <c r="H137" s="443"/>
      <c r="I137" s="443"/>
      <c r="J137" s="443"/>
      <c r="K137" s="443"/>
    </row>
    <row r="138" spans="2:11" ht="18.75">
      <c r="B138" s="443"/>
      <c r="C138" s="444"/>
      <c r="D138" s="444"/>
      <c r="E138" s="443"/>
      <c r="F138" s="443"/>
      <c r="G138" s="443"/>
      <c r="H138" s="443"/>
      <c r="I138" s="443"/>
      <c r="J138" s="443"/>
      <c r="K138" s="443"/>
    </row>
    <row r="139" spans="2:11" ht="18.75">
      <c r="B139" s="443"/>
      <c r="C139" s="444"/>
      <c r="D139" s="444"/>
      <c r="E139" s="443"/>
      <c r="F139" s="443"/>
      <c r="G139" s="443"/>
      <c r="H139" s="443"/>
      <c r="I139" s="443"/>
      <c r="J139" s="443"/>
      <c r="K139" s="443"/>
    </row>
    <row r="140" spans="2:11" ht="18.75">
      <c r="B140" s="443"/>
      <c r="C140" s="444"/>
      <c r="D140" s="444"/>
      <c r="E140" s="443"/>
      <c r="F140" s="443"/>
      <c r="G140" s="443"/>
      <c r="H140" s="443"/>
      <c r="I140" s="443"/>
      <c r="J140" s="443"/>
      <c r="K140" s="443"/>
    </row>
    <row r="141" spans="2:11" ht="18.75">
      <c r="B141" s="443"/>
      <c r="C141" s="444"/>
      <c r="D141" s="444"/>
      <c r="E141" s="443"/>
      <c r="F141" s="443"/>
      <c r="G141" s="443"/>
      <c r="H141" s="443"/>
      <c r="I141" s="443"/>
      <c r="J141" s="443"/>
      <c r="K141" s="443"/>
    </row>
    <row r="142" spans="2:11" ht="18.75">
      <c r="B142" s="443"/>
      <c r="C142" s="444"/>
      <c r="D142" s="444"/>
      <c r="E142" s="443"/>
      <c r="F142" s="443"/>
      <c r="G142" s="443"/>
      <c r="H142" s="443"/>
      <c r="I142" s="443"/>
      <c r="J142" s="443"/>
      <c r="K142" s="443"/>
    </row>
    <row r="143" spans="2:11" ht="18.75">
      <c r="B143" s="443"/>
      <c r="C143" s="444"/>
      <c r="D143" s="444"/>
      <c r="E143" s="443"/>
      <c r="F143" s="443"/>
      <c r="G143" s="443"/>
      <c r="H143" s="443"/>
      <c r="I143" s="443"/>
      <c r="J143" s="443"/>
      <c r="K143" s="443"/>
    </row>
    <row r="144" spans="2:11" ht="18.75">
      <c r="B144" s="443"/>
      <c r="C144" s="444"/>
      <c r="D144" s="444"/>
      <c r="E144" s="443"/>
      <c r="F144" s="443"/>
      <c r="G144" s="443"/>
      <c r="H144" s="443"/>
      <c r="I144" s="443"/>
      <c r="J144" s="443"/>
      <c r="K144" s="443"/>
    </row>
    <row r="145" spans="2:11" ht="18.75">
      <c r="B145" s="443"/>
      <c r="C145" s="444"/>
      <c r="D145" s="444"/>
      <c r="E145" s="443"/>
      <c r="F145" s="443"/>
      <c r="G145" s="443"/>
      <c r="H145" s="443"/>
      <c r="I145" s="443"/>
      <c r="J145" s="443"/>
      <c r="K145" s="443"/>
    </row>
    <row r="146" spans="2:11" ht="18.75">
      <c r="B146" s="443"/>
      <c r="C146" s="444"/>
      <c r="D146" s="444"/>
      <c r="E146" s="443"/>
      <c r="F146" s="443"/>
      <c r="G146" s="443"/>
      <c r="H146" s="443"/>
      <c r="I146" s="443"/>
      <c r="J146" s="443"/>
      <c r="K146" s="443"/>
    </row>
    <row r="147" spans="2:11" ht="18.75">
      <c r="B147" s="443"/>
      <c r="C147" s="444"/>
      <c r="D147" s="444"/>
      <c r="E147" s="443"/>
      <c r="F147" s="443"/>
      <c r="G147" s="443"/>
      <c r="H147" s="443"/>
      <c r="I147" s="443"/>
      <c r="J147" s="443"/>
      <c r="K147" s="443"/>
    </row>
    <row r="148" spans="2:11" ht="18.75">
      <c r="B148" s="443"/>
      <c r="C148" s="444"/>
      <c r="D148" s="444"/>
      <c r="E148" s="443"/>
      <c r="F148" s="443"/>
      <c r="G148" s="443"/>
      <c r="H148" s="443"/>
      <c r="I148" s="443"/>
      <c r="J148" s="443"/>
      <c r="K148" s="443"/>
    </row>
    <row r="149" spans="2:11" ht="18.75">
      <c r="B149" s="443"/>
      <c r="C149" s="444"/>
      <c r="D149" s="444"/>
      <c r="E149" s="443"/>
      <c r="F149" s="443"/>
      <c r="G149" s="443"/>
      <c r="H149" s="443"/>
      <c r="I149" s="443"/>
      <c r="J149" s="443"/>
      <c r="K149" s="443"/>
    </row>
    <row r="150" spans="2:11" ht="18.75">
      <c r="B150" s="443"/>
      <c r="C150" s="444"/>
      <c r="D150" s="444"/>
      <c r="E150" s="443"/>
      <c r="F150" s="443"/>
      <c r="G150" s="443"/>
      <c r="H150" s="443"/>
      <c r="I150" s="443"/>
      <c r="J150" s="443"/>
      <c r="K150" s="443"/>
    </row>
    <row r="151" spans="2:11" ht="18.75">
      <c r="B151" s="443"/>
      <c r="C151" s="444"/>
      <c r="D151" s="444"/>
      <c r="E151" s="443"/>
      <c r="F151" s="443"/>
      <c r="G151" s="443"/>
      <c r="H151" s="443"/>
      <c r="I151" s="443"/>
      <c r="J151" s="443"/>
      <c r="K151" s="443"/>
    </row>
    <row r="152" spans="2:11" ht="18.75">
      <c r="B152" s="443"/>
      <c r="C152" s="444"/>
      <c r="D152" s="444"/>
      <c r="E152" s="443"/>
      <c r="F152" s="443"/>
      <c r="G152" s="443"/>
      <c r="H152" s="443"/>
      <c r="I152" s="443"/>
      <c r="J152" s="443"/>
      <c r="K152" s="443"/>
    </row>
    <row r="153" spans="2:11" ht="18.75">
      <c r="B153" s="443"/>
      <c r="C153" s="444"/>
      <c r="D153" s="444"/>
      <c r="E153" s="443"/>
      <c r="F153" s="443"/>
      <c r="G153" s="443"/>
      <c r="H153" s="443"/>
      <c r="I153" s="443"/>
      <c r="J153" s="443"/>
      <c r="K153" s="443"/>
    </row>
    <row r="154" spans="2:11" ht="18.75">
      <c r="B154" s="443"/>
      <c r="C154" s="444"/>
      <c r="D154" s="444"/>
      <c r="E154" s="443"/>
      <c r="F154" s="443"/>
      <c r="G154" s="443"/>
      <c r="H154" s="443"/>
      <c r="I154" s="443"/>
      <c r="J154" s="443"/>
      <c r="K154" s="443"/>
    </row>
    <row r="155" spans="2:11" ht="18.75">
      <c r="B155" s="443"/>
      <c r="C155" s="444"/>
      <c r="D155" s="444"/>
      <c r="E155" s="443"/>
      <c r="F155" s="443"/>
      <c r="G155" s="443"/>
      <c r="H155" s="443"/>
      <c r="I155" s="443"/>
      <c r="J155" s="443"/>
      <c r="K155" s="443"/>
    </row>
    <row r="156" spans="2:11" ht="18.75">
      <c r="B156" s="443"/>
      <c r="C156" s="444"/>
      <c r="D156" s="444"/>
      <c r="E156" s="443"/>
      <c r="F156" s="443"/>
      <c r="G156" s="443"/>
      <c r="H156" s="443"/>
      <c r="I156" s="443"/>
      <c r="J156" s="443"/>
      <c r="K156" s="443"/>
    </row>
    <row r="157" spans="2:11" ht="18.75">
      <c r="B157" s="443"/>
      <c r="C157" s="444"/>
      <c r="D157" s="444"/>
      <c r="E157" s="443"/>
      <c r="F157" s="443"/>
      <c r="G157" s="443"/>
      <c r="H157" s="443"/>
      <c r="I157" s="443"/>
      <c r="J157" s="443"/>
      <c r="K157" s="443"/>
    </row>
    <row r="158" spans="2:11" ht="18.75">
      <c r="B158" s="443"/>
      <c r="C158" s="444"/>
      <c r="D158" s="444"/>
      <c r="E158" s="443"/>
      <c r="F158" s="443"/>
      <c r="G158" s="443"/>
      <c r="H158" s="443"/>
      <c r="I158" s="443"/>
      <c r="J158" s="443"/>
      <c r="K158" s="443"/>
    </row>
    <row r="159" spans="2:11" ht="18.75">
      <c r="B159" s="443"/>
      <c r="C159" s="444"/>
      <c r="D159" s="444"/>
      <c r="E159" s="443"/>
      <c r="F159" s="443"/>
      <c r="G159" s="443"/>
      <c r="H159" s="443"/>
      <c r="I159" s="443"/>
      <c r="J159" s="443"/>
      <c r="K159" s="443"/>
    </row>
    <row r="160" spans="2:11" ht="18.75">
      <c r="B160" s="443"/>
      <c r="C160" s="444"/>
      <c r="D160" s="444"/>
      <c r="E160" s="443"/>
      <c r="F160" s="443"/>
      <c r="G160" s="443"/>
      <c r="H160" s="443"/>
      <c r="I160" s="443"/>
      <c r="J160" s="443"/>
      <c r="K160" s="443"/>
    </row>
    <row r="161" spans="2:11" ht="18.75">
      <c r="B161" s="443"/>
      <c r="C161" s="444"/>
      <c r="D161" s="444"/>
      <c r="E161" s="443"/>
      <c r="F161" s="443"/>
      <c r="G161" s="443"/>
      <c r="H161" s="443"/>
      <c r="I161" s="443"/>
      <c r="J161" s="443"/>
      <c r="K161" s="443"/>
    </row>
    <row r="162" spans="2:11" ht="18.75">
      <c r="B162" s="443"/>
      <c r="C162" s="444"/>
      <c r="D162" s="444"/>
      <c r="E162" s="443"/>
      <c r="F162" s="443"/>
      <c r="G162" s="443"/>
      <c r="H162" s="443"/>
      <c r="I162" s="443"/>
      <c r="J162" s="443"/>
      <c r="K162" s="443"/>
    </row>
    <row r="163" spans="2:11" ht="18.75">
      <c r="B163" s="443"/>
      <c r="C163" s="444"/>
      <c r="D163" s="444"/>
      <c r="E163" s="443"/>
      <c r="F163" s="443"/>
      <c r="G163" s="443"/>
      <c r="H163" s="443"/>
      <c r="I163" s="443"/>
      <c r="J163" s="443"/>
      <c r="K163" s="443"/>
    </row>
    <row r="164" spans="2:11" ht="18.75">
      <c r="B164" s="443"/>
      <c r="C164" s="444"/>
      <c r="D164" s="444"/>
      <c r="E164" s="443"/>
      <c r="F164" s="443"/>
      <c r="G164" s="443"/>
      <c r="H164" s="443"/>
      <c r="I164" s="443"/>
      <c r="J164" s="443"/>
      <c r="K164" s="443"/>
    </row>
    <row r="165" spans="2:11" ht="18.75">
      <c r="B165" s="443"/>
      <c r="C165" s="444"/>
      <c r="D165" s="444"/>
      <c r="E165" s="443"/>
      <c r="F165" s="443"/>
      <c r="G165" s="443"/>
      <c r="H165" s="443"/>
      <c r="I165" s="443"/>
      <c r="J165" s="443"/>
      <c r="K165" s="443"/>
    </row>
    <row r="166" spans="2:11" ht="18.75">
      <c r="B166" s="443"/>
      <c r="C166" s="444"/>
      <c r="D166" s="444"/>
      <c r="E166" s="443"/>
      <c r="F166" s="443"/>
      <c r="G166" s="443"/>
      <c r="H166" s="443"/>
      <c r="I166" s="443"/>
      <c r="J166" s="443"/>
      <c r="K166" s="443"/>
    </row>
    <row r="167" spans="2:11" ht="18.75">
      <c r="B167" s="443"/>
      <c r="C167" s="444"/>
      <c r="D167" s="444"/>
      <c r="E167" s="443"/>
      <c r="F167" s="443"/>
      <c r="G167" s="443"/>
      <c r="H167" s="443"/>
      <c r="I167" s="443"/>
      <c r="J167" s="443"/>
      <c r="K167" s="443"/>
    </row>
    <row r="168" spans="2:11" ht="18.75">
      <c r="B168" s="443"/>
      <c r="C168" s="444"/>
      <c r="D168" s="444"/>
      <c r="E168" s="443"/>
      <c r="F168" s="443"/>
      <c r="G168" s="443"/>
      <c r="H168" s="443"/>
      <c r="I168" s="443"/>
      <c r="J168" s="443"/>
      <c r="K168" s="443"/>
    </row>
    <row r="169" spans="2:11" ht="18.75">
      <c r="B169" s="443"/>
      <c r="C169" s="444"/>
      <c r="D169" s="444"/>
      <c r="E169" s="443"/>
      <c r="F169" s="443"/>
      <c r="G169" s="443"/>
      <c r="H169" s="443"/>
      <c r="I169" s="443"/>
      <c r="J169" s="443"/>
      <c r="K169" s="443"/>
    </row>
    <row r="170" spans="2:11" ht="18.75">
      <c r="B170" s="443"/>
      <c r="C170" s="444"/>
      <c r="D170" s="444"/>
      <c r="E170" s="443"/>
      <c r="F170" s="443"/>
      <c r="G170" s="443"/>
      <c r="H170" s="443"/>
      <c r="I170" s="443"/>
      <c r="J170" s="443"/>
      <c r="K170" s="443"/>
    </row>
    <row r="171" spans="2:11" ht="18.75">
      <c r="B171" s="443"/>
      <c r="C171" s="444"/>
      <c r="D171" s="444"/>
      <c r="E171" s="443"/>
      <c r="F171" s="443"/>
      <c r="G171" s="443"/>
      <c r="H171" s="443"/>
      <c r="I171" s="443"/>
      <c r="J171" s="443"/>
      <c r="K171" s="443"/>
    </row>
    <row r="172" spans="2:11" ht="18.75">
      <c r="B172" s="443"/>
      <c r="C172" s="444"/>
      <c r="D172" s="444"/>
      <c r="E172" s="443"/>
      <c r="F172" s="443"/>
      <c r="G172" s="443"/>
      <c r="H172" s="443"/>
      <c r="I172" s="443"/>
      <c r="J172" s="443"/>
      <c r="K172" s="443"/>
    </row>
    <row r="173" spans="2:11" ht="18.75">
      <c r="B173" s="443"/>
      <c r="C173" s="444"/>
      <c r="D173" s="444"/>
      <c r="E173" s="443"/>
      <c r="F173" s="443"/>
      <c r="G173" s="443"/>
      <c r="H173" s="443"/>
      <c r="I173" s="443"/>
      <c r="J173" s="443"/>
      <c r="K173" s="443"/>
    </row>
    <row r="174" spans="2:11" ht="18.75">
      <c r="B174" s="443"/>
      <c r="C174" s="444"/>
      <c r="D174" s="444"/>
      <c r="E174" s="443"/>
      <c r="F174" s="443"/>
      <c r="G174" s="443"/>
      <c r="H174" s="443"/>
      <c r="I174" s="443"/>
      <c r="J174" s="443"/>
      <c r="K174" s="443"/>
    </row>
    <row r="175" spans="2:11" ht="18.75">
      <c r="B175" s="443"/>
      <c r="C175" s="444"/>
      <c r="D175" s="444"/>
      <c r="E175" s="443"/>
      <c r="F175" s="443"/>
      <c r="G175" s="443"/>
      <c r="H175" s="443"/>
      <c r="I175" s="443"/>
      <c r="J175" s="443"/>
      <c r="K175" s="443"/>
    </row>
    <row r="176" spans="2:11" ht="18.75">
      <c r="B176" s="443"/>
      <c r="C176" s="444"/>
      <c r="D176" s="444"/>
      <c r="E176" s="443"/>
      <c r="F176" s="443"/>
      <c r="G176" s="443"/>
      <c r="H176" s="443"/>
      <c r="I176" s="443"/>
      <c r="J176" s="443"/>
      <c r="K176" s="443"/>
    </row>
    <row r="177" spans="2:11" ht="18.75">
      <c r="B177" s="443"/>
      <c r="C177" s="444"/>
      <c r="D177" s="444"/>
      <c r="E177" s="443"/>
      <c r="F177" s="443"/>
      <c r="G177" s="443"/>
      <c r="H177" s="443"/>
      <c r="I177" s="443"/>
      <c r="J177" s="443"/>
      <c r="K177" s="443"/>
    </row>
    <row r="178" spans="2:11" ht="18.75">
      <c r="B178" s="443"/>
      <c r="C178" s="444"/>
      <c r="D178" s="444"/>
      <c r="E178" s="443"/>
      <c r="F178" s="443"/>
      <c r="G178" s="443"/>
      <c r="H178" s="443"/>
      <c r="I178" s="443"/>
      <c r="J178" s="443"/>
      <c r="K178" s="443"/>
    </row>
    <row r="179" spans="2:11" ht="18.75">
      <c r="B179" s="443"/>
      <c r="C179" s="444"/>
      <c r="D179" s="444"/>
      <c r="E179" s="443"/>
      <c r="F179" s="443"/>
      <c r="G179" s="443"/>
      <c r="H179" s="443"/>
      <c r="I179" s="443"/>
      <c r="J179" s="443"/>
      <c r="K179" s="443"/>
    </row>
    <row r="180" spans="2:11" ht="18.75">
      <c r="B180" s="443"/>
      <c r="C180" s="444"/>
      <c r="D180" s="444"/>
      <c r="E180" s="443"/>
      <c r="F180" s="443"/>
      <c r="G180" s="443"/>
      <c r="H180" s="443"/>
      <c r="I180" s="443"/>
      <c r="J180" s="443"/>
      <c r="K180" s="443"/>
    </row>
    <row r="181" spans="2:11" ht="18.75">
      <c r="B181" s="443"/>
      <c r="C181" s="444"/>
      <c r="D181" s="444"/>
      <c r="E181" s="443"/>
      <c r="F181" s="443"/>
      <c r="G181" s="443"/>
      <c r="H181" s="443"/>
      <c r="I181" s="443"/>
      <c r="J181" s="443"/>
      <c r="K181" s="443"/>
    </row>
    <row r="182" spans="2:11" ht="18.75">
      <c r="B182" s="443"/>
      <c r="C182" s="444"/>
      <c r="D182" s="444"/>
      <c r="E182" s="443"/>
      <c r="F182" s="443"/>
      <c r="G182" s="443"/>
      <c r="H182" s="443"/>
      <c r="I182" s="443"/>
      <c r="J182" s="443"/>
      <c r="K182" s="443"/>
    </row>
    <row r="183" spans="2:11" ht="18.75">
      <c r="B183" s="443"/>
      <c r="C183" s="444"/>
      <c r="D183" s="444"/>
      <c r="E183" s="443"/>
      <c r="F183" s="443"/>
      <c r="G183" s="443"/>
      <c r="H183" s="443"/>
      <c r="I183" s="443"/>
      <c r="J183" s="443"/>
      <c r="K183" s="443"/>
    </row>
    <row r="184" spans="2:11" ht="18.75">
      <c r="B184" s="443"/>
      <c r="C184" s="444"/>
      <c r="D184" s="444"/>
      <c r="E184" s="443"/>
      <c r="F184" s="443"/>
      <c r="G184" s="443"/>
      <c r="H184" s="443"/>
      <c r="I184" s="443"/>
      <c r="J184" s="443"/>
      <c r="K184" s="443"/>
    </row>
    <row r="185" spans="2:11" ht="18.75">
      <c r="B185" s="443"/>
      <c r="C185" s="444"/>
      <c r="D185" s="444"/>
      <c r="E185" s="443"/>
      <c r="F185" s="443"/>
      <c r="G185" s="443"/>
      <c r="H185" s="443"/>
      <c r="I185" s="443"/>
      <c r="J185" s="443"/>
      <c r="K185" s="443"/>
    </row>
    <row r="186" spans="2:11" ht="18.75">
      <c r="B186" s="443"/>
      <c r="C186" s="444"/>
      <c r="D186" s="444"/>
      <c r="E186" s="443"/>
      <c r="F186" s="443"/>
      <c r="G186" s="443"/>
      <c r="H186" s="443"/>
      <c r="I186" s="443"/>
      <c r="J186" s="443"/>
      <c r="K186" s="443"/>
    </row>
    <row r="187" spans="2:11" ht="18.75">
      <c r="B187" s="443"/>
      <c r="C187" s="444"/>
      <c r="D187" s="444"/>
      <c r="E187" s="443"/>
      <c r="F187" s="443"/>
      <c r="G187" s="443"/>
      <c r="H187" s="443"/>
      <c r="I187" s="443"/>
      <c r="J187" s="443"/>
      <c r="K187" s="443"/>
    </row>
    <row r="188" spans="2:11" ht="18.75">
      <c r="B188" s="443"/>
      <c r="C188" s="444"/>
      <c r="D188" s="444"/>
      <c r="E188" s="443"/>
      <c r="F188" s="443"/>
      <c r="G188" s="443"/>
      <c r="H188" s="443"/>
      <c r="I188" s="443"/>
      <c r="J188" s="443"/>
      <c r="K188" s="443"/>
    </row>
    <row r="189" spans="2:11" ht="18.75">
      <c r="B189" s="443"/>
      <c r="C189" s="444"/>
      <c r="D189" s="444"/>
      <c r="E189" s="443"/>
      <c r="F189" s="443"/>
      <c r="G189" s="443"/>
      <c r="H189" s="443"/>
      <c r="I189" s="443"/>
      <c r="J189" s="443"/>
      <c r="K189" s="443"/>
    </row>
    <row r="190" spans="2:11" ht="18.75">
      <c r="B190" s="443"/>
      <c r="C190" s="444"/>
      <c r="D190" s="444"/>
      <c r="E190" s="443"/>
      <c r="F190" s="443"/>
      <c r="G190" s="443"/>
      <c r="H190" s="443"/>
      <c r="I190" s="443"/>
      <c r="J190" s="443"/>
      <c r="K190" s="443"/>
    </row>
    <row r="191" spans="2:11" ht="18.75">
      <c r="B191" s="443"/>
      <c r="C191" s="444"/>
      <c r="D191" s="444"/>
      <c r="E191" s="443"/>
      <c r="F191" s="443"/>
      <c r="G191" s="443"/>
      <c r="H191" s="443"/>
      <c r="I191" s="443"/>
      <c r="J191" s="443"/>
      <c r="K191" s="443"/>
    </row>
    <row r="192" spans="2:11" ht="18.75">
      <c r="B192" s="443"/>
      <c r="C192" s="444"/>
      <c r="D192" s="444"/>
      <c r="E192" s="443"/>
      <c r="F192" s="443"/>
      <c r="G192" s="443"/>
      <c r="H192" s="443"/>
      <c r="I192" s="443"/>
      <c r="J192" s="443"/>
      <c r="K192" s="443"/>
    </row>
    <row r="193" spans="2:11" ht="18.75">
      <c r="B193" s="443"/>
      <c r="C193" s="444"/>
      <c r="D193" s="444"/>
      <c r="E193" s="443"/>
      <c r="F193" s="443"/>
      <c r="G193" s="443"/>
      <c r="H193" s="443"/>
      <c r="I193" s="443"/>
      <c r="J193" s="443"/>
      <c r="K193" s="443"/>
    </row>
    <row r="194" spans="2:11" ht="18.75">
      <c r="B194" s="443"/>
      <c r="C194" s="444"/>
      <c r="D194" s="444"/>
      <c r="E194" s="443"/>
      <c r="F194" s="443"/>
      <c r="G194" s="443"/>
      <c r="H194" s="443"/>
      <c r="I194" s="443"/>
      <c r="J194" s="443"/>
      <c r="K194" s="443"/>
    </row>
    <row r="195" spans="2:11" ht="18.75">
      <c r="B195" s="443"/>
      <c r="C195" s="444"/>
      <c r="D195" s="444"/>
      <c r="E195" s="443"/>
      <c r="F195" s="443"/>
      <c r="G195" s="443"/>
      <c r="H195" s="443"/>
      <c r="I195" s="443"/>
      <c r="J195" s="443"/>
      <c r="K195" s="443"/>
    </row>
    <row r="196" spans="2:11" ht="18.75">
      <c r="B196" s="443"/>
      <c r="C196" s="444"/>
      <c r="D196" s="444"/>
      <c r="E196" s="443"/>
      <c r="F196" s="443"/>
      <c r="G196" s="443"/>
      <c r="H196" s="443"/>
      <c r="I196" s="443"/>
      <c r="J196" s="443"/>
      <c r="K196" s="443"/>
    </row>
    <row r="197" spans="2:11" ht="18.75">
      <c r="B197" s="443"/>
      <c r="C197" s="444"/>
      <c r="D197" s="444"/>
      <c r="E197" s="443"/>
      <c r="F197" s="443"/>
      <c r="G197" s="443"/>
      <c r="H197" s="443"/>
      <c r="I197" s="443"/>
      <c r="J197" s="443"/>
      <c r="K197" s="443"/>
    </row>
    <row r="198" spans="2:11" ht="18.75">
      <c r="B198" s="443"/>
      <c r="C198" s="444"/>
      <c r="D198" s="444"/>
      <c r="E198" s="443"/>
      <c r="F198" s="443"/>
      <c r="G198" s="443"/>
      <c r="H198" s="443"/>
      <c r="I198" s="443"/>
      <c r="J198" s="443"/>
      <c r="K198" s="443"/>
    </row>
    <row r="199" spans="2:11" ht="18.75">
      <c r="B199" s="443"/>
      <c r="C199" s="444"/>
      <c r="D199" s="444"/>
      <c r="E199" s="443"/>
      <c r="F199" s="443"/>
      <c r="G199" s="443"/>
      <c r="H199" s="443"/>
      <c r="I199" s="443"/>
      <c r="J199" s="443"/>
      <c r="K199" s="443"/>
    </row>
    <row r="200" spans="2:11" ht="18.75">
      <c r="B200" s="443"/>
      <c r="C200" s="444"/>
      <c r="D200" s="444"/>
      <c r="E200" s="443"/>
      <c r="F200" s="443"/>
      <c r="G200" s="443"/>
      <c r="H200" s="443"/>
      <c r="I200" s="443"/>
      <c r="J200" s="443"/>
      <c r="K200" s="443"/>
    </row>
    <row r="201" spans="2:11" ht="18.75">
      <c r="B201" s="443"/>
      <c r="C201" s="444"/>
      <c r="D201" s="444"/>
      <c r="E201" s="443"/>
      <c r="F201" s="443"/>
      <c r="G201" s="443"/>
      <c r="H201" s="443"/>
      <c r="I201" s="443"/>
      <c r="J201" s="443"/>
      <c r="K201" s="443"/>
    </row>
    <row r="202" spans="2:11" ht="18.75">
      <c r="B202" s="443"/>
      <c r="C202" s="444"/>
      <c r="D202" s="444"/>
      <c r="E202" s="443"/>
      <c r="F202" s="443"/>
      <c r="G202" s="443"/>
      <c r="H202" s="443"/>
      <c r="I202" s="443"/>
      <c r="J202" s="443"/>
      <c r="K202" s="443"/>
    </row>
    <row r="203" spans="2:11" ht="18.75">
      <c r="B203" s="443"/>
      <c r="C203" s="444"/>
      <c r="D203" s="444"/>
      <c r="E203" s="443"/>
      <c r="F203" s="443"/>
      <c r="G203" s="443"/>
      <c r="H203" s="443"/>
      <c r="I203" s="443"/>
      <c r="J203" s="443"/>
      <c r="K203" s="443"/>
    </row>
    <row r="204" spans="2:11" ht="18.75">
      <c r="B204" s="443"/>
      <c r="C204" s="444"/>
      <c r="D204" s="444"/>
      <c r="E204" s="443"/>
      <c r="F204" s="443"/>
      <c r="G204" s="443"/>
      <c r="H204" s="443"/>
      <c r="I204" s="443"/>
      <c r="J204" s="443"/>
      <c r="K204" s="443"/>
    </row>
    <row r="205" spans="2:11" ht="18.75">
      <c r="B205" s="443"/>
      <c r="C205" s="444"/>
      <c r="D205" s="444"/>
      <c r="E205" s="443"/>
      <c r="F205" s="443"/>
      <c r="G205" s="443"/>
      <c r="H205" s="443"/>
      <c r="I205" s="443"/>
      <c r="J205" s="443"/>
      <c r="K205" s="443"/>
    </row>
    <row r="206" spans="2:11" ht="18.75">
      <c r="B206" s="443"/>
      <c r="C206" s="444"/>
      <c r="D206" s="444"/>
      <c r="E206" s="443"/>
      <c r="F206" s="443"/>
      <c r="G206" s="443"/>
      <c r="H206" s="443"/>
      <c r="I206" s="443"/>
      <c r="J206" s="443"/>
      <c r="K206" s="443"/>
    </row>
    <row r="207" spans="2:11" ht="18.75">
      <c r="B207" s="443"/>
      <c r="C207" s="444"/>
      <c r="D207" s="444"/>
      <c r="E207" s="443"/>
      <c r="F207" s="443"/>
      <c r="G207" s="443"/>
      <c r="H207" s="443"/>
      <c r="I207" s="443"/>
      <c r="J207" s="443"/>
      <c r="K207" s="443"/>
    </row>
    <row r="208" spans="2:11" ht="18.75">
      <c r="B208" s="443"/>
      <c r="C208" s="444"/>
      <c r="D208" s="444"/>
      <c r="E208" s="443"/>
      <c r="F208" s="443"/>
      <c r="G208" s="443"/>
      <c r="H208" s="443"/>
      <c r="I208" s="443"/>
      <c r="J208" s="443"/>
      <c r="K208" s="443"/>
    </row>
    <row r="209" spans="2:11" ht="18.75">
      <c r="B209" s="443"/>
      <c r="C209" s="444"/>
      <c r="D209" s="444"/>
      <c r="E209" s="443"/>
      <c r="F209" s="443"/>
      <c r="G209" s="443"/>
      <c r="H209" s="443"/>
      <c r="I209" s="443"/>
      <c r="J209" s="443"/>
      <c r="K209" s="443"/>
    </row>
    <row r="210" spans="2:11" ht="18.75">
      <c r="B210" s="443"/>
      <c r="C210" s="444"/>
      <c r="D210" s="444"/>
      <c r="E210" s="443"/>
      <c r="F210" s="443"/>
      <c r="G210" s="443"/>
      <c r="H210" s="443"/>
      <c r="I210" s="443"/>
      <c r="J210" s="443"/>
      <c r="K210" s="443"/>
    </row>
    <row r="211" spans="2:11" ht="18.75">
      <c r="B211" s="443"/>
      <c r="C211" s="444"/>
      <c r="D211" s="444"/>
      <c r="E211" s="443"/>
      <c r="F211" s="443"/>
      <c r="G211" s="443"/>
      <c r="H211" s="443"/>
      <c r="I211" s="443"/>
      <c r="J211" s="443"/>
      <c r="K211" s="443"/>
    </row>
    <row r="212" spans="2:11" ht="18.75">
      <c r="B212" s="443"/>
      <c r="C212" s="444"/>
      <c r="D212" s="444"/>
      <c r="E212" s="443"/>
      <c r="F212" s="443"/>
      <c r="G212" s="443"/>
      <c r="H212" s="443"/>
      <c r="I212" s="443"/>
      <c r="J212" s="443"/>
      <c r="K212" s="443"/>
    </row>
    <row r="213" spans="2:11" ht="18.75">
      <c r="B213" s="443"/>
      <c r="C213" s="444"/>
      <c r="D213" s="444"/>
      <c r="E213" s="443"/>
      <c r="F213" s="443"/>
      <c r="G213" s="443"/>
      <c r="H213" s="443"/>
      <c r="I213" s="443"/>
      <c r="J213" s="443"/>
      <c r="K213" s="443"/>
    </row>
    <row r="214" spans="2:11" ht="18.75">
      <c r="B214" s="443"/>
      <c r="C214" s="444"/>
      <c r="D214" s="444"/>
      <c r="E214" s="443"/>
      <c r="F214" s="443"/>
      <c r="G214" s="443"/>
      <c r="H214" s="443"/>
      <c r="I214" s="443"/>
      <c r="J214" s="443"/>
      <c r="K214" s="443"/>
    </row>
    <row r="215" spans="2:11" ht="18.75">
      <c r="B215" s="443"/>
      <c r="C215" s="444"/>
      <c r="D215" s="444"/>
      <c r="E215" s="443"/>
      <c r="F215" s="443"/>
      <c r="G215" s="443"/>
      <c r="H215" s="443"/>
      <c r="I215" s="443"/>
      <c r="J215" s="443"/>
      <c r="K215" s="443"/>
    </row>
    <row r="216" spans="2:11" ht="18.75">
      <c r="B216" s="443"/>
      <c r="C216" s="444"/>
      <c r="D216" s="444"/>
      <c r="E216" s="443"/>
      <c r="F216" s="443"/>
      <c r="G216" s="443"/>
      <c r="H216" s="443"/>
      <c r="I216" s="443"/>
      <c r="J216" s="443"/>
      <c r="K216" s="443"/>
    </row>
    <row r="217" spans="2:11" ht="18.75">
      <c r="B217" s="443"/>
      <c r="C217" s="444"/>
      <c r="D217" s="444"/>
      <c r="E217" s="443"/>
      <c r="F217" s="443"/>
      <c r="G217" s="443"/>
      <c r="H217" s="443"/>
      <c r="I217" s="443"/>
      <c r="J217" s="443"/>
      <c r="K217" s="443"/>
    </row>
    <row r="218" spans="2:11" ht="18.75">
      <c r="B218" s="443"/>
      <c r="C218" s="444"/>
      <c r="D218" s="444"/>
      <c r="E218" s="443"/>
      <c r="F218" s="443"/>
      <c r="G218" s="443"/>
      <c r="H218" s="443"/>
      <c r="I218" s="443"/>
      <c r="J218" s="443"/>
      <c r="K218" s="443"/>
    </row>
    <row r="219" spans="2:11" ht="18.75">
      <c r="B219" s="443"/>
      <c r="C219" s="444"/>
      <c r="D219" s="444"/>
      <c r="E219" s="443"/>
      <c r="F219" s="443"/>
      <c r="G219" s="443"/>
      <c r="H219" s="443"/>
      <c r="I219" s="443"/>
      <c r="J219" s="443"/>
      <c r="K219" s="443"/>
    </row>
    <row r="220" spans="2:11" ht="18.75">
      <c r="B220" s="443"/>
      <c r="C220" s="444"/>
      <c r="D220" s="444"/>
      <c r="E220" s="443"/>
      <c r="F220" s="443"/>
      <c r="G220" s="443"/>
      <c r="H220" s="443"/>
      <c r="I220" s="443"/>
      <c r="J220" s="443"/>
      <c r="K220" s="443"/>
    </row>
    <row r="221" spans="2:11" ht="18.75">
      <c r="B221" s="443"/>
      <c r="C221" s="444"/>
      <c r="D221" s="444"/>
      <c r="E221" s="443"/>
      <c r="F221" s="443"/>
      <c r="G221" s="443"/>
      <c r="H221" s="443"/>
      <c r="I221" s="443"/>
      <c r="J221" s="443"/>
      <c r="K221" s="443"/>
    </row>
    <row r="222" spans="2:11" ht="18.75">
      <c r="B222" s="443"/>
      <c r="C222" s="444"/>
      <c r="D222" s="444"/>
      <c r="E222" s="443"/>
      <c r="F222" s="443"/>
      <c r="G222" s="443"/>
      <c r="H222" s="443"/>
      <c r="I222" s="443"/>
      <c r="J222" s="443"/>
      <c r="K222" s="443"/>
    </row>
    <row r="223" spans="2:11" ht="18.75">
      <c r="B223" s="443"/>
      <c r="C223" s="444"/>
      <c r="D223" s="444"/>
      <c r="E223" s="443"/>
      <c r="F223" s="443"/>
      <c r="G223" s="443"/>
      <c r="H223" s="443"/>
      <c r="I223" s="443"/>
      <c r="J223" s="443"/>
      <c r="K223" s="443"/>
    </row>
    <row r="224" spans="2:11" ht="18.75">
      <c r="B224" s="443"/>
      <c r="C224" s="444"/>
      <c r="D224" s="444"/>
      <c r="E224" s="443"/>
      <c r="F224" s="443"/>
      <c r="G224" s="443"/>
      <c r="H224" s="443"/>
      <c r="I224" s="443"/>
      <c r="J224" s="443"/>
      <c r="K224" s="443"/>
    </row>
    <row r="225" spans="2:11" ht="18.75">
      <c r="B225" s="443"/>
      <c r="C225" s="444"/>
      <c r="D225" s="444"/>
      <c r="E225" s="443"/>
      <c r="F225" s="443"/>
      <c r="G225" s="443"/>
      <c r="H225" s="443"/>
      <c r="I225" s="443"/>
      <c r="J225" s="443"/>
      <c r="K225" s="443"/>
    </row>
    <row r="226" spans="2:11" ht="18.75">
      <c r="B226" s="443"/>
      <c r="C226" s="444"/>
      <c r="D226" s="444"/>
      <c r="E226" s="443"/>
      <c r="F226" s="443"/>
      <c r="G226" s="443"/>
      <c r="H226" s="443"/>
      <c r="I226" s="443"/>
      <c r="J226" s="443"/>
      <c r="K226" s="443"/>
    </row>
    <row r="227" spans="2:11" ht="18.75">
      <c r="B227" s="443"/>
      <c r="C227" s="444"/>
      <c r="D227" s="444"/>
      <c r="E227" s="443"/>
      <c r="F227" s="443"/>
      <c r="G227" s="443"/>
      <c r="H227" s="443"/>
      <c r="I227" s="443"/>
      <c r="J227" s="443"/>
      <c r="K227" s="443"/>
    </row>
    <row r="228" spans="2:11" ht="18.75">
      <c r="B228" s="443"/>
      <c r="C228" s="444"/>
      <c r="D228" s="444"/>
      <c r="E228" s="443"/>
      <c r="F228" s="443"/>
      <c r="G228" s="443"/>
      <c r="H228" s="443"/>
      <c r="I228" s="443"/>
      <c r="J228" s="443"/>
      <c r="K228" s="443"/>
    </row>
    <row r="229" spans="2:11" ht="18.75">
      <c r="B229" s="443"/>
      <c r="C229" s="444"/>
      <c r="D229" s="444"/>
      <c r="E229" s="443"/>
      <c r="F229" s="443"/>
      <c r="G229" s="443"/>
      <c r="H229" s="443"/>
      <c r="I229" s="443"/>
      <c r="J229" s="443"/>
      <c r="K229" s="443"/>
    </row>
    <row r="230" spans="2:11" ht="18.75">
      <c r="B230" s="443"/>
      <c r="C230" s="444"/>
      <c r="D230" s="444"/>
      <c r="E230" s="443"/>
      <c r="F230" s="443"/>
      <c r="G230" s="443"/>
      <c r="H230" s="443"/>
      <c r="I230" s="443"/>
      <c r="J230" s="443"/>
      <c r="K230" s="443"/>
    </row>
    <row r="231" spans="2:11" ht="18.75">
      <c r="B231" s="443"/>
      <c r="C231" s="444"/>
      <c r="D231" s="444"/>
      <c r="E231" s="443"/>
      <c r="F231" s="443"/>
      <c r="G231" s="443"/>
      <c r="H231" s="443"/>
      <c r="I231" s="443"/>
      <c r="J231" s="443"/>
      <c r="K231" s="443"/>
    </row>
    <row r="232" spans="2:11" ht="18.75">
      <c r="B232" s="443"/>
      <c r="C232" s="444"/>
      <c r="D232" s="444"/>
      <c r="E232" s="443"/>
      <c r="F232" s="443"/>
      <c r="G232" s="443"/>
      <c r="H232" s="443"/>
      <c r="I232" s="443"/>
      <c r="J232" s="443"/>
      <c r="K232" s="443"/>
    </row>
    <row r="233" spans="2:11" ht="18.75">
      <c r="B233" s="443"/>
      <c r="C233" s="444"/>
      <c r="D233" s="444"/>
      <c r="E233" s="443"/>
      <c r="F233" s="443"/>
      <c r="G233" s="443"/>
      <c r="H233" s="443"/>
      <c r="I233" s="443"/>
      <c r="J233" s="443"/>
      <c r="K233" s="443"/>
    </row>
    <row r="234" spans="2:11" ht="18.75">
      <c r="B234" s="443"/>
      <c r="C234" s="444"/>
      <c r="D234" s="444"/>
      <c r="E234" s="443"/>
      <c r="F234" s="443"/>
      <c r="G234" s="443"/>
      <c r="H234" s="443"/>
      <c r="I234" s="443"/>
      <c r="J234" s="443"/>
      <c r="K234" s="443"/>
    </row>
    <row r="235" spans="2:11" ht="18.75">
      <c r="B235" s="443"/>
      <c r="C235" s="444"/>
      <c r="D235" s="444"/>
      <c r="E235" s="443"/>
      <c r="F235" s="443"/>
      <c r="G235" s="443"/>
      <c r="H235" s="443"/>
      <c r="I235" s="443"/>
      <c r="J235" s="443"/>
      <c r="K235" s="443"/>
    </row>
    <row r="236" spans="2:11" ht="18.75">
      <c r="B236" s="443"/>
      <c r="C236" s="444"/>
      <c r="D236" s="444"/>
      <c r="E236" s="443"/>
      <c r="F236" s="443"/>
      <c r="G236" s="443"/>
      <c r="H236" s="443"/>
      <c r="I236" s="443"/>
      <c r="J236" s="443"/>
      <c r="K236" s="443"/>
    </row>
    <row r="237" spans="2:11" ht="18.75">
      <c r="B237" s="443"/>
      <c r="C237" s="444"/>
      <c r="D237" s="444"/>
      <c r="E237" s="443"/>
      <c r="F237" s="443"/>
      <c r="G237" s="443"/>
      <c r="H237" s="443"/>
      <c r="I237" s="443"/>
      <c r="J237" s="443"/>
      <c r="K237" s="443"/>
    </row>
    <row r="238" spans="2:11" ht="18.75">
      <c r="B238" s="443"/>
      <c r="C238" s="444"/>
      <c r="D238" s="444"/>
      <c r="E238" s="443"/>
      <c r="F238" s="443"/>
      <c r="G238" s="443"/>
      <c r="H238" s="443"/>
      <c r="I238" s="443"/>
      <c r="J238" s="443"/>
      <c r="K238" s="443"/>
    </row>
    <row r="239" spans="2:11" ht="18.75">
      <c r="B239" s="443"/>
      <c r="C239" s="444"/>
      <c r="D239" s="444"/>
      <c r="E239" s="443"/>
      <c r="F239" s="443"/>
      <c r="G239" s="443"/>
      <c r="H239" s="443"/>
      <c r="I239" s="443"/>
      <c r="J239" s="443"/>
      <c r="K239" s="443"/>
    </row>
    <row r="240" spans="2:11" ht="18.75">
      <c r="B240" s="443"/>
      <c r="C240" s="444"/>
      <c r="D240" s="444"/>
      <c r="E240" s="443"/>
      <c r="F240" s="443"/>
      <c r="G240" s="443"/>
      <c r="H240" s="443"/>
      <c r="I240" s="443"/>
      <c r="J240" s="443"/>
      <c r="K240" s="443"/>
    </row>
    <row r="241" spans="2:11" ht="18.75">
      <c r="B241" s="443"/>
      <c r="C241" s="444"/>
      <c r="D241" s="444"/>
      <c r="E241" s="443"/>
      <c r="F241" s="443"/>
      <c r="G241" s="443"/>
      <c r="H241" s="443"/>
      <c r="I241" s="443"/>
      <c r="J241" s="443"/>
      <c r="K241" s="443"/>
    </row>
    <row r="242" spans="2:11" ht="18.75">
      <c r="B242" s="443"/>
      <c r="C242" s="444"/>
      <c r="D242" s="444"/>
      <c r="E242" s="443"/>
      <c r="F242" s="443"/>
      <c r="G242" s="443"/>
      <c r="H242" s="443"/>
      <c r="I242" s="443"/>
      <c r="J242" s="443"/>
      <c r="K242" s="443"/>
    </row>
    <row r="243" spans="2:11" ht="18.75">
      <c r="B243" s="443"/>
      <c r="C243" s="444"/>
      <c r="D243" s="444"/>
      <c r="E243" s="443"/>
      <c r="F243" s="443"/>
      <c r="G243" s="443"/>
      <c r="H243" s="443"/>
      <c r="I243" s="443"/>
      <c r="J243" s="443"/>
      <c r="K243" s="443"/>
    </row>
    <row r="244" spans="2:11" ht="18.75">
      <c r="B244" s="443"/>
      <c r="C244" s="444"/>
      <c r="D244" s="444"/>
      <c r="E244" s="443"/>
      <c r="F244" s="443"/>
      <c r="G244" s="443"/>
      <c r="H244" s="443"/>
      <c r="I244" s="443"/>
      <c r="J244" s="443"/>
      <c r="K244" s="443"/>
    </row>
    <row r="245" spans="2:11" ht="18.75">
      <c r="B245" s="443"/>
      <c r="C245" s="444"/>
      <c r="D245" s="444"/>
      <c r="E245" s="443"/>
      <c r="F245" s="443"/>
      <c r="G245" s="443"/>
      <c r="H245" s="443"/>
      <c r="I245" s="443"/>
      <c r="J245" s="443"/>
      <c r="K245" s="443"/>
    </row>
    <row r="246" spans="2:11" ht="18.75">
      <c r="B246" s="443"/>
      <c r="C246" s="444"/>
      <c r="D246" s="444"/>
      <c r="E246" s="443"/>
      <c r="F246" s="443"/>
      <c r="G246" s="443"/>
      <c r="H246" s="443"/>
      <c r="I246" s="443"/>
      <c r="J246" s="443"/>
      <c r="K246" s="443"/>
    </row>
    <row r="247" spans="2:11" ht="18.75">
      <c r="B247" s="443"/>
      <c r="C247" s="444"/>
      <c r="D247" s="444"/>
      <c r="E247" s="443"/>
      <c r="F247" s="443"/>
      <c r="G247" s="443"/>
      <c r="H247" s="443"/>
      <c r="I247" s="443"/>
      <c r="J247" s="443"/>
      <c r="K247" s="443"/>
    </row>
    <row r="248" spans="2:11" ht="18.75">
      <c r="B248" s="443"/>
      <c r="C248" s="444"/>
      <c r="D248" s="444"/>
      <c r="E248" s="443"/>
      <c r="F248" s="443"/>
      <c r="G248" s="443"/>
      <c r="H248" s="443"/>
      <c r="I248" s="443"/>
      <c r="J248" s="443"/>
      <c r="K248" s="443"/>
    </row>
  </sheetData>
  <sheetProtection/>
  <mergeCells count="4">
    <mergeCell ref="B31:D31"/>
    <mergeCell ref="B2:J2"/>
    <mergeCell ref="B1:K1"/>
    <mergeCell ref="B3:K3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75" r:id="rId1"/>
  <headerFooter alignWithMargins="0">
    <oddFooter>&amp;R&amp;"Times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8"/>
  <sheetViews>
    <sheetView zoomScale="70" zoomScaleNormal="70" zoomScalePageLayoutView="0" workbookViewId="0" topLeftCell="A1">
      <selection activeCell="E8" sqref="E8"/>
    </sheetView>
  </sheetViews>
  <sheetFormatPr defaultColWidth="9.140625" defaultRowHeight="12.75"/>
  <cols>
    <col min="1" max="1" width="5.00390625" style="391" customWidth="1"/>
    <col min="2" max="2" width="36.28125" style="386" customWidth="1"/>
    <col min="3" max="3" width="15.7109375" style="387" customWidth="1"/>
    <col min="4" max="5" width="15.00390625" style="387" customWidth="1"/>
    <col min="6" max="6" width="14.28125" style="370" customWidth="1"/>
    <col min="7" max="8" width="15.00390625" style="370" customWidth="1"/>
    <col min="9" max="9" width="15.57421875" style="370" customWidth="1"/>
    <col min="10" max="16384" width="9.140625" style="370" customWidth="1"/>
  </cols>
  <sheetData>
    <row r="1" spans="2:10" ht="30" customHeight="1">
      <c r="B1" s="695" t="s">
        <v>623</v>
      </c>
      <c r="C1" s="695"/>
      <c r="D1" s="695"/>
      <c r="E1" s="695"/>
      <c r="F1" s="695"/>
      <c r="G1" s="695"/>
      <c r="H1" s="695"/>
      <c r="I1" s="695"/>
      <c r="J1" s="623"/>
    </row>
    <row r="2" spans="1:10" ht="23.25" customHeight="1">
      <c r="A2" s="640" t="s">
        <v>471</v>
      </c>
      <c r="B2" s="640"/>
      <c r="C2" s="640"/>
      <c r="D2" s="640"/>
      <c r="E2" s="640"/>
      <c r="F2" s="640"/>
      <c r="G2" s="640"/>
      <c r="H2" s="640"/>
      <c r="I2" s="640"/>
      <c r="J2" s="442"/>
    </row>
    <row r="3" spans="1:10" ht="35.25" customHeight="1">
      <c r="A3" s="640" t="s">
        <v>566</v>
      </c>
      <c r="B3" s="640"/>
      <c r="C3" s="640"/>
      <c r="D3" s="640"/>
      <c r="E3" s="640"/>
      <c r="F3" s="640"/>
      <c r="G3" s="640"/>
      <c r="H3" s="640"/>
      <c r="I3" s="640"/>
      <c r="J3" s="442"/>
    </row>
    <row r="4" spans="1:10" ht="24" customHeight="1">
      <c r="A4" s="421"/>
      <c r="B4" s="440"/>
      <c r="C4" s="441"/>
      <c r="D4" s="441"/>
      <c r="E4" s="441"/>
      <c r="F4" s="442"/>
      <c r="G4" s="442"/>
      <c r="H4" s="672" t="s">
        <v>454</v>
      </c>
      <c r="I4" s="672"/>
      <c r="J4" s="442"/>
    </row>
    <row r="5" spans="1:10" s="388" customFormat="1" ht="36.75" customHeight="1">
      <c r="A5" s="721" t="s">
        <v>172</v>
      </c>
      <c r="B5" s="721" t="s">
        <v>565</v>
      </c>
      <c r="C5" s="723" t="s">
        <v>497</v>
      </c>
      <c r="D5" s="724"/>
      <c r="E5" s="721" t="s">
        <v>327</v>
      </c>
      <c r="F5" s="721" t="s">
        <v>328</v>
      </c>
      <c r="G5" s="721" t="s">
        <v>329</v>
      </c>
      <c r="H5" s="721" t="s">
        <v>430</v>
      </c>
      <c r="I5" s="721" t="s">
        <v>331</v>
      </c>
      <c r="J5" s="452"/>
    </row>
    <row r="6" spans="1:19" ht="35.25" customHeight="1">
      <c r="A6" s="722"/>
      <c r="B6" s="722"/>
      <c r="C6" s="422" t="s">
        <v>431</v>
      </c>
      <c r="D6" s="422" t="s">
        <v>432</v>
      </c>
      <c r="E6" s="722"/>
      <c r="F6" s="722"/>
      <c r="G6" s="722"/>
      <c r="H6" s="722"/>
      <c r="I6" s="722"/>
      <c r="J6" s="454"/>
      <c r="K6" s="394"/>
      <c r="M6" s="392"/>
      <c r="N6" s="394"/>
      <c r="P6" s="392"/>
      <c r="Q6" s="394"/>
      <c r="S6" s="392"/>
    </row>
    <row r="7" spans="1:19" ht="36.75" customHeight="1">
      <c r="A7" s="431"/>
      <c r="B7" s="422" t="s">
        <v>225</v>
      </c>
      <c r="C7" s="455"/>
      <c r="D7" s="455"/>
      <c r="E7" s="456"/>
      <c r="F7" s="457"/>
      <c r="G7" s="458"/>
      <c r="H7" s="458"/>
      <c r="I7" s="458"/>
      <c r="J7" s="454"/>
      <c r="K7" s="394"/>
      <c r="M7" s="392"/>
      <c r="N7" s="394"/>
      <c r="P7" s="392"/>
      <c r="Q7" s="394"/>
      <c r="S7" s="392"/>
    </row>
    <row r="8" spans="1:19" s="368" customFormat="1" ht="52.5" customHeight="1">
      <c r="A8" s="427" t="s">
        <v>106</v>
      </c>
      <c r="B8" s="428" t="s">
        <v>433</v>
      </c>
      <c r="C8" s="422"/>
      <c r="D8" s="422"/>
      <c r="E8" s="613"/>
      <c r="F8" s="614"/>
      <c r="G8" s="614"/>
      <c r="H8" s="614"/>
      <c r="I8" s="614"/>
      <c r="J8" s="615"/>
      <c r="K8" s="396"/>
      <c r="M8" s="397"/>
      <c r="N8" s="396"/>
      <c r="P8" s="397"/>
      <c r="Q8" s="396"/>
      <c r="S8" s="397"/>
    </row>
    <row r="9" spans="1:10" ht="30.75" customHeight="1">
      <c r="A9" s="431"/>
      <c r="B9" s="459" t="s">
        <v>434</v>
      </c>
      <c r="C9" s="455"/>
      <c r="D9" s="455"/>
      <c r="E9" s="456"/>
      <c r="F9" s="457"/>
      <c r="G9" s="457"/>
      <c r="H9" s="457"/>
      <c r="I9" s="457"/>
      <c r="J9" s="442"/>
    </row>
    <row r="10" spans="1:10" ht="30.75" customHeight="1">
      <c r="A10" s="431"/>
      <c r="B10" s="459" t="s">
        <v>434</v>
      </c>
      <c r="C10" s="455"/>
      <c r="D10" s="455"/>
      <c r="E10" s="456"/>
      <c r="F10" s="457"/>
      <c r="G10" s="457"/>
      <c r="H10" s="457"/>
      <c r="I10" s="457"/>
      <c r="J10" s="442"/>
    </row>
    <row r="11" spans="1:10" ht="30.75" customHeight="1">
      <c r="A11" s="431"/>
      <c r="B11" s="459" t="s">
        <v>435</v>
      </c>
      <c r="C11" s="455"/>
      <c r="D11" s="455"/>
      <c r="E11" s="456"/>
      <c r="F11" s="457"/>
      <c r="G11" s="457"/>
      <c r="H11" s="457"/>
      <c r="I11" s="457"/>
      <c r="J11" s="442"/>
    </row>
    <row r="12" spans="1:19" s="368" customFormat="1" ht="77.25" customHeight="1">
      <c r="A12" s="427" t="s">
        <v>107</v>
      </c>
      <c r="B12" s="428" t="s">
        <v>436</v>
      </c>
      <c r="C12" s="422"/>
      <c r="D12" s="422"/>
      <c r="E12" s="613"/>
      <c r="F12" s="614"/>
      <c r="G12" s="614"/>
      <c r="H12" s="614"/>
      <c r="I12" s="614"/>
      <c r="J12" s="615"/>
      <c r="K12" s="396"/>
      <c r="M12" s="397"/>
      <c r="N12" s="396"/>
      <c r="P12" s="397"/>
      <c r="Q12" s="396"/>
      <c r="S12" s="397"/>
    </row>
    <row r="13" spans="1:10" ht="30" customHeight="1">
      <c r="A13" s="431"/>
      <c r="B13" s="459" t="s">
        <v>434</v>
      </c>
      <c r="C13" s="455"/>
      <c r="D13" s="455"/>
      <c r="E13" s="456"/>
      <c r="F13" s="457"/>
      <c r="G13" s="457"/>
      <c r="H13" s="457"/>
      <c r="I13" s="457"/>
      <c r="J13" s="442"/>
    </row>
    <row r="14" spans="1:10" ht="30" customHeight="1">
      <c r="A14" s="431"/>
      <c r="B14" s="459" t="s">
        <v>434</v>
      </c>
      <c r="C14" s="455"/>
      <c r="D14" s="455"/>
      <c r="E14" s="456"/>
      <c r="F14" s="457"/>
      <c r="G14" s="457"/>
      <c r="H14" s="457"/>
      <c r="I14" s="457"/>
      <c r="J14" s="442"/>
    </row>
    <row r="15" spans="1:10" ht="16.5">
      <c r="A15" s="421"/>
      <c r="B15" s="440"/>
      <c r="C15" s="441"/>
      <c r="D15" s="441"/>
      <c r="E15" s="441"/>
      <c r="F15" s="442"/>
      <c r="G15" s="442"/>
      <c r="H15" s="442"/>
      <c r="I15" s="442"/>
      <c r="J15" s="442"/>
    </row>
    <row r="16" spans="1:10" ht="16.5">
      <c r="A16" s="421"/>
      <c r="B16" s="440"/>
      <c r="C16" s="441"/>
      <c r="D16" s="441"/>
      <c r="E16" s="441"/>
      <c r="F16" s="442"/>
      <c r="G16" s="442"/>
      <c r="H16" s="442"/>
      <c r="I16" s="442"/>
      <c r="J16" s="442"/>
    </row>
    <row r="17" spans="1:10" ht="16.5">
      <c r="A17" s="421"/>
      <c r="B17" s="440"/>
      <c r="C17" s="441"/>
      <c r="D17" s="441"/>
      <c r="E17" s="441"/>
      <c r="F17" s="442"/>
      <c r="G17" s="442"/>
      <c r="H17" s="442"/>
      <c r="I17" s="442"/>
      <c r="J17" s="442"/>
    </row>
    <row r="18" spans="1:10" ht="16.5">
      <c r="A18" s="421"/>
      <c r="B18" s="440"/>
      <c r="C18" s="441"/>
      <c r="D18" s="441"/>
      <c r="E18" s="441"/>
      <c r="F18" s="442"/>
      <c r="G18" s="442"/>
      <c r="H18" s="442"/>
      <c r="I18" s="442"/>
      <c r="J18" s="442"/>
    </row>
    <row r="19" spans="1:19" ht="16.5">
      <c r="A19" s="421"/>
      <c r="B19" s="460"/>
      <c r="C19" s="441"/>
      <c r="D19" s="441"/>
      <c r="E19" s="441"/>
      <c r="F19" s="454"/>
      <c r="G19" s="442"/>
      <c r="H19" s="442"/>
      <c r="I19" s="442"/>
      <c r="J19" s="454"/>
      <c r="K19" s="394"/>
      <c r="M19" s="392"/>
      <c r="N19" s="394"/>
      <c r="P19" s="392"/>
      <c r="Q19" s="394"/>
      <c r="S19" s="392"/>
    </row>
    <row r="20" spans="1:17" ht="16.5">
      <c r="A20" s="421"/>
      <c r="B20" s="440"/>
      <c r="C20" s="441"/>
      <c r="D20" s="441"/>
      <c r="E20" s="441"/>
      <c r="F20" s="454"/>
      <c r="G20" s="442"/>
      <c r="H20" s="442"/>
      <c r="I20" s="442"/>
      <c r="J20" s="454"/>
      <c r="K20" s="394"/>
      <c r="M20" s="392"/>
      <c r="N20" s="394"/>
      <c r="P20" s="392"/>
      <c r="Q20" s="394"/>
    </row>
    <row r="21" spans="1:19" ht="16.5">
      <c r="A21" s="421"/>
      <c r="B21" s="460"/>
      <c r="C21" s="441"/>
      <c r="D21" s="441"/>
      <c r="E21" s="441"/>
      <c r="F21" s="454"/>
      <c r="G21" s="442"/>
      <c r="H21" s="442"/>
      <c r="I21" s="442"/>
      <c r="J21" s="454"/>
      <c r="K21" s="394"/>
      <c r="M21" s="392"/>
      <c r="N21" s="394"/>
      <c r="P21" s="392"/>
      <c r="Q21" s="394"/>
      <c r="S21" s="392"/>
    </row>
    <row r="22" spans="1:17" ht="16.5">
      <c r="A22" s="421"/>
      <c r="B22" s="440"/>
      <c r="C22" s="441"/>
      <c r="D22" s="441"/>
      <c r="E22" s="441"/>
      <c r="F22" s="442"/>
      <c r="G22" s="442"/>
      <c r="H22" s="442"/>
      <c r="I22" s="442"/>
      <c r="J22" s="454"/>
      <c r="K22" s="394"/>
      <c r="M22" s="392"/>
      <c r="N22" s="394"/>
      <c r="P22" s="392"/>
      <c r="Q22" s="394"/>
    </row>
    <row r="23" spans="1:19" ht="16.5">
      <c r="A23" s="421"/>
      <c r="B23" s="460"/>
      <c r="C23" s="441"/>
      <c r="D23" s="441"/>
      <c r="E23" s="441"/>
      <c r="F23" s="454"/>
      <c r="G23" s="442"/>
      <c r="H23" s="442"/>
      <c r="I23" s="442"/>
      <c r="J23" s="454"/>
      <c r="K23" s="394"/>
      <c r="M23" s="392"/>
      <c r="N23" s="394"/>
      <c r="P23" s="392"/>
      <c r="Q23" s="394"/>
      <c r="S23" s="392"/>
    </row>
    <row r="24" spans="1:10" ht="16.5">
      <c r="A24" s="421"/>
      <c r="B24" s="440"/>
      <c r="C24" s="441"/>
      <c r="D24" s="441"/>
      <c r="E24" s="441"/>
      <c r="F24" s="442"/>
      <c r="G24" s="442"/>
      <c r="H24" s="442"/>
      <c r="I24" s="442"/>
      <c r="J24" s="442"/>
    </row>
    <row r="25" spans="1:10" ht="16.5">
      <c r="A25" s="421"/>
      <c r="B25" s="440"/>
      <c r="C25" s="441"/>
      <c r="D25" s="441"/>
      <c r="E25" s="441"/>
      <c r="F25" s="442"/>
      <c r="G25" s="442"/>
      <c r="H25" s="442"/>
      <c r="I25" s="442"/>
      <c r="J25" s="442"/>
    </row>
    <row r="26" spans="1:10" ht="16.5">
      <c r="A26" s="421"/>
      <c r="B26" s="440"/>
      <c r="C26" s="441"/>
      <c r="D26" s="441"/>
      <c r="E26" s="441"/>
      <c r="F26" s="442"/>
      <c r="G26" s="442"/>
      <c r="H26" s="442"/>
      <c r="I26" s="442"/>
      <c r="J26" s="442"/>
    </row>
    <row r="27" spans="1:10" ht="16.5">
      <c r="A27" s="421"/>
      <c r="B27" s="440"/>
      <c r="C27" s="441"/>
      <c r="D27" s="441"/>
      <c r="E27" s="441"/>
      <c r="F27" s="442"/>
      <c r="G27" s="442"/>
      <c r="H27" s="442"/>
      <c r="I27" s="442"/>
      <c r="J27" s="442"/>
    </row>
    <row r="28" spans="1:10" ht="16.5">
      <c r="A28" s="421"/>
      <c r="B28" s="440"/>
      <c r="C28" s="441"/>
      <c r="D28" s="441"/>
      <c r="E28" s="441"/>
      <c r="F28" s="442"/>
      <c r="G28" s="442"/>
      <c r="H28" s="442"/>
      <c r="I28" s="442"/>
      <c r="J28" s="442"/>
    </row>
    <row r="29" spans="1:10" ht="16.5">
      <c r="A29" s="421"/>
      <c r="B29" s="440"/>
      <c r="C29" s="441"/>
      <c r="D29" s="441"/>
      <c r="E29" s="441"/>
      <c r="F29" s="442"/>
      <c r="G29" s="442"/>
      <c r="H29" s="442"/>
      <c r="I29" s="442"/>
      <c r="J29" s="442"/>
    </row>
    <row r="30" spans="1:10" ht="16.5">
      <c r="A30" s="421"/>
      <c r="B30" s="440"/>
      <c r="C30" s="441"/>
      <c r="D30" s="441"/>
      <c r="E30" s="441"/>
      <c r="F30" s="442"/>
      <c r="G30" s="442"/>
      <c r="H30" s="442"/>
      <c r="I30" s="442"/>
      <c r="J30" s="442"/>
    </row>
    <row r="31" spans="1:10" ht="16.5">
      <c r="A31" s="421"/>
      <c r="B31" s="440"/>
      <c r="C31" s="441"/>
      <c r="D31" s="441"/>
      <c r="E31" s="441"/>
      <c r="F31" s="442"/>
      <c r="G31" s="442"/>
      <c r="H31" s="442"/>
      <c r="I31" s="442"/>
      <c r="J31" s="442"/>
    </row>
    <row r="32" spans="1:10" ht="16.5">
      <c r="A32" s="421"/>
      <c r="B32" s="440"/>
      <c r="C32" s="441"/>
      <c r="D32" s="441"/>
      <c r="E32" s="441"/>
      <c r="F32" s="442"/>
      <c r="G32" s="442"/>
      <c r="H32" s="442"/>
      <c r="I32" s="442"/>
      <c r="J32" s="442"/>
    </row>
    <row r="33" spans="1:10" ht="16.5">
      <c r="A33" s="421"/>
      <c r="B33" s="440"/>
      <c r="C33" s="441"/>
      <c r="D33" s="441"/>
      <c r="E33" s="441"/>
      <c r="F33" s="442"/>
      <c r="G33" s="442"/>
      <c r="H33" s="442"/>
      <c r="I33" s="442"/>
      <c r="J33" s="442"/>
    </row>
    <row r="34" spans="1:10" ht="12.75" customHeight="1">
      <c r="A34" s="421"/>
      <c r="B34" s="440"/>
      <c r="C34" s="441"/>
      <c r="D34" s="441"/>
      <c r="E34" s="441"/>
      <c r="F34" s="442"/>
      <c r="G34" s="442"/>
      <c r="H34" s="442"/>
      <c r="I34" s="442"/>
      <c r="J34" s="442"/>
    </row>
    <row r="35" spans="1:10" ht="16.5">
      <c r="A35" s="421"/>
      <c r="B35" s="440"/>
      <c r="C35" s="441"/>
      <c r="D35" s="441"/>
      <c r="E35" s="441"/>
      <c r="F35" s="442"/>
      <c r="G35" s="442"/>
      <c r="H35" s="442"/>
      <c r="I35" s="442"/>
      <c r="J35" s="442"/>
    </row>
    <row r="36" spans="1:19" ht="16.5">
      <c r="A36" s="421"/>
      <c r="B36" s="460"/>
      <c r="C36" s="441"/>
      <c r="D36" s="441"/>
      <c r="E36" s="441"/>
      <c r="F36" s="454"/>
      <c r="G36" s="442"/>
      <c r="H36" s="442"/>
      <c r="I36" s="442"/>
      <c r="J36" s="454"/>
      <c r="K36" s="394"/>
      <c r="M36" s="392"/>
      <c r="N36" s="394"/>
      <c r="P36" s="392"/>
      <c r="Q36" s="394"/>
      <c r="S36" s="392"/>
    </row>
    <row r="37" spans="1:10" ht="16.5">
      <c r="A37" s="421"/>
      <c r="B37" s="440"/>
      <c r="C37" s="441"/>
      <c r="D37" s="441"/>
      <c r="E37" s="441"/>
      <c r="F37" s="442"/>
      <c r="G37" s="442"/>
      <c r="H37" s="442"/>
      <c r="I37" s="442"/>
      <c r="J37" s="442"/>
    </row>
    <row r="38" spans="1:10" ht="16.5">
      <c r="A38" s="421"/>
      <c r="B38" s="440"/>
      <c r="C38" s="441"/>
      <c r="D38" s="441"/>
      <c r="E38" s="441"/>
      <c r="F38" s="442"/>
      <c r="G38" s="442"/>
      <c r="H38" s="442"/>
      <c r="I38" s="442"/>
      <c r="J38" s="442"/>
    </row>
    <row r="39" spans="1:10" ht="16.5">
      <c r="A39" s="421"/>
      <c r="B39" s="440"/>
      <c r="C39" s="441"/>
      <c r="D39" s="441"/>
      <c r="E39" s="441"/>
      <c r="F39" s="442"/>
      <c r="G39" s="442"/>
      <c r="H39" s="442"/>
      <c r="I39" s="442"/>
      <c r="J39" s="442"/>
    </row>
    <row r="40" spans="1:10" ht="16.5">
      <c r="A40" s="421"/>
      <c r="B40" s="440"/>
      <c r="C40" s="441"/>
      <c r="D40" s="441"/>
      <c r="E40" s="441"/>
      <c r="F40" s="442"/>
      <c r="G40" s="442"/>
      <c r="H40" s="442"/>
      <c r="I40" s="442"/>
      <c r="J40" s="442"/>
    </row>
    <row r="41" spans="1:10" ht="16.5">
      <c r="A41" s="421"/>
      <c r="B41" s="440"/>
      <c r="C41" s="441"/>
      <c r="D41" s="441"/>
      <c r="E41" s="441"/>
      <c r="F41" s="442"/>
      <c r="G41" s="442"/>
      <c r="H41" s="442"/>
      <c r="I41" s="442"/>
      <c r="J41" s="442"/>
    </row>
    <row r="42" spans="1:10" ht="16.5">
      <c r="A42" s="421"/>
      <c r="B42" s="440"/>
      <c r="C42" s="441"/>
      <c r="D42" s="441"/>
      <c r="E42" s="441"/>
      <c r="F42" s="442"/>
      <c r="G42" s="442"/>
      <c r="H42" s="442"/>
      <c r="I42" s="442"/>
      <c r="J42" s="442"/>
    </row>
    <row r="43" spans="1:10" ht="16.5">
      <c r="A43" s="421"/>
      <c r="B43" s="440"/>
      <c r="C43" s="441"/>
      <c r="D43" s="441"/>
      <c r="E43" s="441"/>
      <c r="F43" s="442"/>
      <c r="G43" s="442"/>
      <c r="H43" s="442"/>
      <c r="I43" s="442"/>
      <c r="J43" s="442"/>
    </row>
    <row r="44" spans="1:10" ht="16.5">
      <c r="A44" s="421"/>
      <c r="B44" s="440"/>
      <c r="C44" s="441"/>
      <c r="D44" s="441"/>
      <c r="E44" s="441"/>
      <c r="F44" s="442"/>
      <c r="G44" s="442"/>
      <c r="H44" s="442"/>
      <c r="I44" s="442"/>
      <c r="J44" s="442"/>
    </row>
    <row r="45" spans="1:10" ht="16.5">
      <c r="A45" s="421"/>
      <c r="B45" s="440"/>
      <c r="C45" s="441"/>
      <c r="D45" s="441"/>
      <c r="E45" s="441"/>
      <c r="F45" s="442"/>
      <c r="G45" s="442"/>
      <c r="H45" s="442"/>
      <c r="I45" s="442"/>
      <c r="J45" s="442"/>
    </row>
    <row r="46" spans="1:10" ht="16.5">
      <c r="A46" s="421"/>
      <c r="B46" s="440"/>
      <c r="C46" s="441"/>
      <c r="D46" s="441"/>
      <c r="E46" s="441"/>
      <c r="F46" s="442"/>
      <c r="G46" s="442"/>
      <c r="H46" s="442"/>
      <c r="I46" s="442"/>
      <c r="J46" s="442"/>
    </row>
    <row r="47" spans="1:10" ht="16.5">
      <c r="A47" s="421"/>
      <c r="B47" s="440"/>
      <c r="C47" s="441"/>
      <c r="D47" s="441"/>
      <c r="E47" s="441"/>
      <c r="F47" s="442"/>
      <c r="G47" s="442"/>
      <c r="H47" s="442"/>
      <c r="I47" s="442"/>
      <c r="J47" s="442"/>
    </row>
    <row r="48" spans="1:10" ht="16.5">
      <c r="A48" s="421"/>
      <c r="B48" s="440"/>
      <c r="C48" s="441"/>
      <c r="D48" s="441"/>
      <c r="E48" s="441"/>
      <c r="F48" s="442"/>
      <c r="G48" s="442"/>
      <c r="H48" s="442"/>
      <c r="I48" s="442"/>
      <c r="J48" s="442"/>
    </row>
    <row r="49" spans="1:10" ht="16.5">
      <c r="A49" s="421"/>
      <c r="B49" s="440"/>
      <c r="C49" s="441"/>
      <c r="D49" s="441"/>
      <c r="E49" s="441"/>
      <c r="F49" s="442"/>
      <c r="G49" s="442"/>
      <c r="H49" s="442"/>
      <c r="I49" s="442"/>
      <c r="J49" s="442"/>
    </row>
    <row r="50" spans="1:10" ht="16.5">
      <c r="A50" s="421"/>
      <c r="B50" s="440"/>
      <c r="C50" s="441"/>
      <c r="D50" s="441"/>
      <c r="E50" s="441"/>
      <c r="F50" s="442"/>
      <c r="G50" s="442"/>
      <c r="H50" s="442"/>
      <c r="I50" s="442"/>
      <c r="J50" s="442"/>
    </row>
    <row r="51" spans="1:10" ht="16.5">
      <c r="A51" s="421"/>
      <c r="B51" s="440"/>
      <c r="C51" s="441"/>
      <c r="D51" s="441"/>
      <c r="E51" s="441"/>
      <c r="F51" s="442"/>
      <c r="G51" s="442"/>
      <c r="H51" s="442"/>
      <c r="I51" s="442"/>
      <c r="J51" s="442"/>
    </row>
    <row r="52" spans="1:10" ht="16.5">
      <c r="A52" s="421"/>
      <c r="B52" s="440"/>
      <c r="C52" s="441"/>
      <c r="D52" s="441"/>
      <c r="E52" s="441"/>
      <c r="F52" s="442"/>
      <c r="G52" s="442"/>
      <c r="H52" s="442"/>
      <c r="I52" s="442"/>
      <c r="J52" s="442"/>
    </row>
    <row r="53" spans="1:10" ht="16.5">
      <c r="A53" s="421"/>
      <c r="B53" s="440"/>
      <c r="C53" s="441"/>
      <c r="D53" s="441"/>
      <c r="E53" s="441"/>
      <c r="F53" s="442"/>
      <c r="G53" s="442"/>
      <c r="H53" s="442"/>
      <c r="I53" s="442"/>
      <c r="J53" s="442"/>
    </row>
    <row r="54" spans="1:10" ht="16.5">
      <c r="A54" s="421"/>
      <c r="B54" s="440"/>
      <c r="C54" s="441"/>
      <c r="D54" s="441"/>
      <c r="E54" s="441"/>
      <c r="F54" s="442"/>
      <c r="G54" s="442"/>
      <c r="H54" s="442"/>
      <c r="I54" s="442"/>
      <c r="J54" s="442"/>
    </row>
    <row r="55" spans="1:10" ht="16.5">
      <c r="A55" s="421"/>
      <c r="B55" s="440"/>
      <c r="C55" s="441"/>
      <c r="D55" s="441"/>
      <c r="E55" s="441"/>
      <c r="F55" s="442"/>
      <c r="G55" s="442"/>
      <c r="H55" s="442"/>
      <c r="I55" s="442"/>
      <c r="J55" s="442"/>
    </row>
    <row r="56" spans="1:10" ht="16.5">
      <c r="A56" s="421"/>
      <c r="B56" s="440"/>
      <c r="C56" s="441"/>
      <c r="D56" s="441"/>
      <c r="E56" s="441"/>
      <c r="F56" s="442"/>
      <c r="G56" s="442"/>
      <c r="H56" s="442"/>
      <c r="I56" s="442"/>
      <c r="J56" s="442"/>
    </row>
    <row r="57" spans="1:10" ht="16.5">
      <c r="A57" s="421"/>
      <c r="B57" s="440"/>
      <c r="C57" s="441"/>
      <c r="D57" s="441"/>
      <c r="E57" s="441"/>
      <c r="F57" s="442"/>
      <c r="G57" s="442"/>
      <c r="H57" s="442"/>
      <c r="I57" s="442"/>
      <c r="J57" s="442"/>
    </row>
    <row r="58" spans="1:10" ht="16.5">
      <c r="A58" s="421"/>
      <c r="B58" s="440"/>
      <c r="C58" s="441"/>
      <c r="D58" s="441"/>
      <c r="E58" s="441"/>
      <c r="F58" s="442"/>
      <c r="G58" s="442"/>
      <c r="H58" s="442"/>
      <c r="I58" s="442"/>
      <c r="J58" s="442"/>
    </row>
    <row r="59" spans="1:10" ht="16.5">
      <c r="A59" s="421"/>
      <c r="B59" s="440"/>
      <c r="C59" s="441"/>
      <c r="D59" s="441"/>
      <c r="E59" s="441"/>
      <c r="F59" s="442"/>
      <c r="G59" s="442"/>
      <c r="H59" s="442"/>
      <c r="I59" s="442"/>
      <c r="J59" s="442"/>
    </row>
    <row r="60" spans="1:10" ht="16.5">
      <c r="A60" s="421"/>
      <c r="B60" s="440"/>
      <c r="C60" s="441"/>
      <c r="D60" s="441"/>
      <c r="E60" s="441"/>
      <c r="F60" s="442"/>
      <c r="G60" s="442"/>
      <c r="H60" s="442"/>
      <c r="I60" s="442"/>
      <c r="J60" s="442"/>
    </row>
    <row r="61" spans="1:10" ht="16.5">
      <c r="A61" s="421"/>
      <c r="B61" s="440"/>
      <c r="C61" s="441"/>
      <c r="D61" s="441"/>
      <c r="E61" s="441"/>
      <c r="F61" s="442"/>
      <c r="G61" s="442"/>
      <c r="H61" s="442"/>
      <c r="I61" s="442"/>
      <c r="J61" s="442"/>
    </row>
    <row r="62" spans="1:10" ht="16.5">
      <c r="A62" s="421"/>
      <c r="B62" s="440"/>
      <c r="C62" s="441"/>
      <c r="D62" s="441"/>
      <c r="E62" s="441"/>
      <c r="F62" s="442"/>
      <c r="G62" s="442"/>
      <c r="H62" s="442"/>
      <c r="I62" s="442"/>
      <c r="J62" s="442"/>
    </row>
    <row r="63" spans="1:10" ht="16.5">
      <c r="A63" s="421"/>
      <c r="B63" s="440"/>
      <c r="C63" s="441"/>
      <c r="D63" s="441"/>
      <c r="E63" s="441"/>
      <c r="F63" s="442"/>
      <c r="G63" s="442"/>
      <c r="H63" s="442"/>
      <c r="I63" s="442"/>
      <c r="J63" s="442"/>
    </row>
    <row r="64" spans="1:10" ht="16.5">
      <c r="A64" s="421"/>
      <c r="B64" s="440"/>
      <c r="C64" s="441"/>
      <c r="D64" s="441"/>
      <c r="E64" s="441"/>
      <c r="F64" s="442"/>
      <c r="G64" s="442"/>
      <c r="H64" s="442"/>
      <c r="I64" s="442"/>
      <c r="J64" s="442"/>
    </row>
    <row r="65" spans="1:10" ht="16.5">
      <c r="A65" s="421"/>
      <c r="B65" s="440"/>
      <c r="C65" s="441"/>
      <c r="D65" s="441"/>
      <c r="E65" s="441"/>
      <c r="F65" s="442"/>
      <c r="G65" s="442"/>
      <c r="H65" s="442"/>
      <c r="I65" s="442"/>
      <c r="J65" s="442"/>
    </row>
    <row r="66" spans="1:10" ht="16.5">
      <c r="A66" s="421"/>
      <c r="B66" s="440"/>
      <c r="C66" s="441"/>
      <c r="D66" s="441"/>
      <c r="E66" s="441"/>
      <c r="F66" s="442"/>
      <c r="G66" s="442"/>
      <c r="H66" s="442"/>
      <c r="I66" s="442"/>
      <c r="J66" s="442"/>
    </row>
    <row r="67" spans="1:10" ht="16.5">
      <c r="A67" s="421"/>
      <c r="B67" s="440"/>
      <c r="C67" s="441"/>
      <c r="D67" s="441"/>
      <c r="E67" s="441"/>
      <c r="F67" s="442"/>
      <c r="G67" s="442"/>
      <c r="H67" s="442"/>
      <c r="I67" s="442"/>
      <c r="J67" s="442"/>
    </row>
    <row r="68" spans="1:10" ht="16.5">
      <c r="A68" s="421"/>
      <c r="B68" s="440"/>
      <c r="C68" s="441"/>
      <c r="D68" s="441"/>
      <c r="E68" s="441"/>
      <c r="F68" s="442"/>
      <c r="G68" s="442"/>
      <c r="H68" s="442"/>
      <c r="I68" s="442"/>
      <c r="J68" s="442"/>
    </row>
    <row r="69" spans="1:10" ht="16.5">
      <c r="A69" s="421"/>
      <c r="B69" s="440"/>
      <c r="C69" s="441"/>
      <c r="D69" s="441"/>
      <c r="E69" s="441"/>
      <c r="F69" s="442"/>
      <c r="G69" s="442"/>
      <c r="H69" s="442"/>
      <c r="I69" s="442"/>
      <c r="J69" s="442"/>
    </row>
    <row r="70" spans="1:10" ht="16.5">
      <c r="A70" s="421"/>
      <c r="B70" s="440"/>
      <c r="C70" s="441"/>
      <c r="D70" s="441"/>
      <c r="E70" s="441"/>
      <c r="F70" s="442"/>
      <c r="G70" s="442"/>
      <c r="H70" s="442"/>
      <c r="I70" s="442"/>
      <c r="J70" s="442"/>
    </row>
    <row r="71" spans="1:10" ht="16.5">
      <c r="A71" s="421"/>
      <c r="B71" s="440"/>
      <c r="C71" s="441"/>
      <c r="D71" s="441"/>
      <c r="E71" s="441"/>
      <c r="F71" s="442"/>
      <c r="G71" s="442"/>
      <c r="H71" s="442"/>
      <c r="I71" s="442"/>
      <c r="J71" s="442"/>
    </row>
    <row r="72" spans="1:10" ht="16.5">
      <c r="A72" s="421"/>
      <c r="B72" s="440"/>
      <c r="C72" s="441"/>
      <c r="D72" s="441"/>
      <c r="E72" s="441"/>
      <c r="F72" s="442"/>
      <c r="G72" s="442"/>
      <c r="H72" s="442"/>
      <c r="I72" s="442"/>
      <c r="J72" s="442"/>
    </row>
    <row r="73" spans="1:10" ht="16.5">
      <c r="A73" s="421"/>
      <c r="B73" s="440"/>
      <c r="C73" s="441"/>
      <c r="D73" s="441"/>
      <c r="E73" s="441"/>
      <c r="F73" s="442"/>
      <c r="G73" s="442"/>
      <c r="H73" s="442"/>
      <c r="I73" s="442"/>
      <c r="J73" s="442"/>
    </row>
    <row r="74" spans="1:10" ht="16.5">
      <c r="A74" s="421"/>
      <c r="B74" s="440"/>
      <c r="C74" s="441"/>
      <c r="D74" s="441"/>
      <c r="E74" s="441"/>
      <c r="F74" s="442"/>
      <c r="G74" s="442"/>
      <c r="H74" s="442"/>
      <c r="I74" s="442"/>
      <c r="J74" s="442"/>
    </row>
    <row r="75" spans="1:10" ht="16.5">
      <c r="A75" s="421"/>
      <c r="B75" s="440"/>
      <c r="C75" s="441"/>
      <c r="D75" s="441"/>
      <c r="E75" s="441"/>
      <c r="F75" s="442"/>
      <c r="G75" s="442"/>
      <c r="H75" s="442"/>
      <c r="I75" s="442"/>
      <c r="J75" s="442"/>
    </row>
    <row r="76" spans="1:10" ht="16.5">
      <c r="A76" s="421"/>
      <c r="B76" s="440"/>
      <c r="C76" s="441"/>
      <c r="D76" s="441"/>
      <c r="E76" s="441"/>
      <c r="F76" s="442"/>
      <c r="G76" s="442"/>
      <c r="H76" s="442"/>
      <c r="I76" s="442"/>
      <c r="J76" s="442"/>
    </row>
    <row r="77" spans="1:10" ht="16.5">
      <c r="A77" s="421"/>
      <c r="B77" s="440"/>
      <c r="C77" s="441"/>
      <c r="D77" s="441"/>
      <c r="E77" s="441"/>
      <c r="F77" s="442"/>
      <c r="G77" s="442"/>
      <c r="H77" s="442"/>
      <c r="I77" s="442"/>
      <c r="J77" s="442"/>
    </row>
    <row r="78" spans="1:10" ht="16.5">
      <c r="A78" s="421"/>
      <c r="B78" s="440"/>
      <c r="C78" s="441"/>
      <c r="D78" s="441"/>
      <c r="E78" s="441"/>
      <c r="F78" s="442"/>
      <c r="G78" s="442"/>
      <c r="H78" s="442"/>
      <c r="I78" s="442"/>
      <c r="J78" s="442"/>
    </row>
    <row r="79" spans="1:10" ht="16.5">
      <c r="A79" s="421"/>
      <c r="B79" s="440"/>
      <c r="C79" s="441"/>
      <c r="D79" s="441"/>
      <c r="E79" s="441"/>
      <c r="F79" s="442"/>
      <c r="G79" s="442"/>
      <c r="H79" s="442"/>
      <c r="I79" s="442"/>
      <c r="J79" s="442"/>
    </row>
    <row r="80" spans="1:10" ht="16.5">
      <c r="A80" s="421"/>
      <c r="B80" s="440"/>
      <c r="C80" s="441"/>
      <c r="D80" s="441"/>
      <c r="E80" s="441"/>
      <c r="F80" s="442"/>
      <c r="G80" s="442"/>
      <c r="H80" s="442"/>
      <c r="I80" s="442"/>
      <c r="J80" s="442"/>
    </row>
    <row r="81" spans="1:10" ht="16.5">
      <c r="A81" s="421"/>
      <c r="B81" s="440"/>
      <c r="C81" s="441"/>
      <c r="D81" s="441"/>
      <c r="E81" s="441"/>
      <c r="F81" s="442"/>
      <c r="G81" s="442"/>
      <c r="H81" s="442"/>
      <c r="I81" s="442"/>
      <c r="J81" s="442"/>
    </row>
    <row r="82" spans="1:10" ht="16.5">
      <c r="A82" s="421"/>
      <c r="B82" s="440"/>
      <c r="C82" s="441"/>
      <c r="D82" s="441"/>
      <c r="E82" s="441"/>
      <c r="F82" s="442"/>
      <c r="G82" s="442"/>
      <c r="H82" s="442"/>
      <c r="I82" s="442"/>
      <c r="J82" s="442"/>
    </row>
    <row r="83" spans="1:10" ht="16.5">
      <c r="A83" s="421"/>
      <c r="B83" s="440"/>
      <c r="C83" s="441"/>
      <c r="D83" s="441"/>
      <c r="E83" s="441"/>
      <c r="F83" s="442"/>
      <c r="G83" s="442"/>
      <c r="H83" s="442"/>
      <c r="I83" s="442"/>
      <c r="J83" s="442"/>
    </row>
    <row r="84" spans="1:10" ht="16.5">
      <c r="A84" s="421"/>
      <c r="B84" s="440"/>
      <c r="C84" s="441"/>
      <c r="D84" s="441"/>
      <c r="E84" s="441"/>
      <c r="F84" s="442"/>
      <c r="G84" s="442"/>
      <c r="H84" s="442"/>
      <c r="I84" s="442"/>
      <c r="J84" s="442"/>
    </row>
    <row r="85" spans="1:10" ht="16.5">
      <c r="A85" s="421"/>
      <c r="B85" s="440"/>
      <c r="C85" s="441"/>
      <c r="D85" s="441"/>
      <c r="E85" s="441"/>
      <c r="F85" s="442"/>
      <c r="G85" s="442"/>
      <c r="H85" s="442"/>
      <c r="I85" s="442"/>
      <c r="J85" s="442"/>
    </row>
    <row r="86" spans="1:10" ht="16.5">
      <c r="A86" s="421"/>
      <c r="B86" s="440"/>
      <c r="C86" s="441"/>
      <c r="D86" s="441"/>
      <c r="E86" s="441"/>
      <c r="F86" s="442"/>
      <c r="G86" s="442"/>
      <c r="H86" s="442"/>
      <c r="I86" s="442"/>
      <c r="J86" s="442"/>
    </row>
    <row r="87" spans="1:10" ht="16.5">
      <c r="A87" s="421"/>
      <c r="B87" s="440"/>
      <c r="C87" s="441"/>
      <c r="D87" s="441"/>
      <c r="E87" s="441"/>
      <c r="F87" s="442"/>
      <c r="G87" s="442"/>
      <c r="H87" s="442"/>
      <c r="I87" s="442"/>
      <c r="J87" s="442"/>
    </row>
    <row r="88" spans="1:10" ht="16.5">
      <c r="A88" s="421"/>
      <c r="B88" s="440"/>
      <c r="C88" s="441"/>
      <c r="D88" s="441"/>
      <c r="E88" s="441"/>
      <c r="F88" s="442"/>
      <c r="G88" s="442"/>
      <c r="H88" s="442"/>
      <c r="I88" s="442"/>
      <c r="J88" s="442"/>
    </row>
    <row r="89" spans="1:10" ht="16.5">
      <c r="A89" s="421"/>
      <c r="B89" s="440"/>
      <c r="C89" s="441"/>
      <c r="D89" s="441"/>
      <c r="E89" s="441"/>
      <c r="F89" s="442"/>
      <c r="G89" s="442"/>
      <c r="H89" s="442"/>
      <c r="I89" s="442"/>
      <c r="J89" s="442"/>
    </row>
    <row r="90" spans="1:10" ht="16.5">
      <c r="A90" s="421"/>
      <c r="B90" s="440"/>
      <c r="C90" s="441"/>
      <c r="D90" s="441"/>
      <c r="E90" s="441"/>
      <c r="F90" s="442"/>
      <c r="G90" s="442"/>
      <c r="H90" s="442"/>
      <c r="I90" s="442"/>
      <c r="J90" s="442"/>
    </row>
    <row r="91" spans="1:10" ht="16.5">
      <c r="A91" s="421"/>
      <c r="B91" s="440"/>
      <c r="C91" s="441"/>
      <c r="D91" s="441"/>
      <c r="E91" s="441"/>
      <c r="F91" s="442"/>
      <c r="G91" s="442"/>
      <c r="H91" s="442"/>
      <c r="I91" s="442"/>
      <c r="J91" s="442"/>
    </row>
    <row r="92" spans="1:10" ht="16.5">
      <c r="A92" s="421"/>
      <c r="B92" s="440"/>
      <c r="C92" s="441"/>
      <c r="D92" s="441"/>
      <c r="E92" s="441"/>
      <c r="F92" s="442"/>
      <c r="G92" s="442"/>
      <c r="H92" s="442"/>
      <c r="I92" s="442"/>
      <c r="J92" s="442"/>
    </row>
    <row r="93" spans="1:10" ht="16.5">
      <c r="A93" s="421"/>
      <c r="B93" s="440"/>
      <c r="C93" s="441"/>
      <c r="D93" s="441"/>
      <c r="E93" s="441"/>
      <c r="F93" s="442"/>
      <c r="G93" s="442"/>
      <c r="H93" s="442"/>
      <c r="I93" s="442"/>
      <c r="J93" s="442"/>
    </row>
    <row r="94" spans="1:10" ht="16.5">
      <c r="A94" s="421"/>
      <c r="B94" s="440"/>
      <c r="C94" s="441"/>
      <c r="D94" s="441"/>
      <c r="E94" s="441"/>
      <c r="F94" s="442"/>
      <c r="G94" s="442"/>
      <c r="H94" s="442"/>
      <c r="I94" s="442"/>
      <c r="J94" s="442"/>
    </row>
    <row r="95" spans="1:10" ht="16.5">
      <c r="A95" s="421"/>
      <c r="B95" s="440"/>
      <c r="C95" s="441"/>
      <c r="D95" s="441"/>
      <c r="E95" s="441"/>
      <c r="F95" s="442"/>
      <c r="G95" s="442"/>
      <c r="H95" s="442"/>
      <c r="I95" s="442"/>
      <c r="J95" s="442"/>
    </row>
    <row r="96" spans="1:10" ht="16.5">
      <c r="A96" s="421"/>
      <c r="B96" s="440"/>
      <c r="C96" s="441"/>
      <c r="D96" s="441"/>
      <c r="E96" s="441"/>
      <c r="F96" s="442"/>
      <c r="G96" s="442"/>
      <c r="H96" s="442"/>
      <c r="I96" s="442"/>
      <c r="J96" s="442"/>
    </row>
    <row r="97" spans="1:10" ht="16.5">
      <c r="A97" s="421"/>
      <c r="B97" s="440"/>
      <c r="C97" s="441"/>
      <c r="D97" s="441"/>
      <c r="E97" s="441"/>
      <c r="F97" s="442"/>
      <c r="G97" s="442"/>
      <c r="H97" s="442"/>
      <c r="I97" s="442"/>
      <c r="J97" s="442"/>
    </row>
    <row r="98" spans="1:10" ht="16.5">
      <c r="A98" s="421"/>
      <c r="B98" s="440"/>
      <c r="C98" s="441"/>
      <c r="D98" s="441"/>
      <c r="E98" s="441"/>
      <c r="F98" s="442"/>
      <c r="G98" s="442"/>
      <c r="H98" s="442"/>
      <c r="I98" s="442"/>
      <c r="J98" s="442"/>
    </row>
    <row r="99" spans="1:10" ht="16.5">
      <c r="A99" s="421"/>
      <c r="B99" s="440"/>
      <c r="C99" s="441"/>
      <c r="D99" s="441"/>
      <c r="E99" s="441"/>
      <c r="F99" s="442"/>
      <c r="G99" s="442"/>
      <c r="H99" s="442"/>
      <c r="I99" s="442"/>
      <c r="J99" s="442"/>
    </row>
    <row r="100" spans="1:10" ht="16.5">
      <c r="A100" s="421"/>
      <c r="B100" s="440"/>
      <c r="C100" s="441"/>
      <c r="D100" s="441"/>
      <c r="E100" s="441"/>
      <c r="F100" s="442"/>
      <c r="G100" s="442"/>
      <c r="H100" s="442"/>
      <c r="I100" s="442"/>
      <c r="J100" s="442"/>
    </row>
    <row r="101" spans="1:10" ht="16.5">
      <c r="A101" s="421"/>
      <c r="B101" s="440"/>
      <c r="C101" s="441"/>
      <c r="D101" s="441"/>
      <c r="E101" s="441"/>
      <c r="F101" s="442"/>
      <c r="G101" s="442"/>
      <c r="H101" s="442"/>
      <c r="I101" s="442"/>
      <c r="J101" s="442"/>
    </row>
    <row r="102" spans="1:10" ht="16.5">
      <c r="A102" s="421"/>
      <c r="B102" s="440"/>
      <c r="C102" s="441"/>
      <c r="D102" s="441"/>
      <c r="E102" s="441"/>
      <c r="F102" s="442"/>
      <c r="G102" s="442"/>
      <c r="H102" s="442"/>
      <c r="I102" s="442"/>
      <c r="J102" s="442"/>
    </row>
    <row r="103" spans="1:10" ht="16.5">
      <c r="A103" s="421"/>
      <c r="B103" s="440"/>
      <c r="C103" s="441"/>
      <c r="D103" s="441"/>
      <c r="E103" s="441"/>
      <c r="F103" s="442"/>
      <c r="G103" s="442"/>
      <c r="H103" s="442"/>
      <c r="I103" s="442"/>
      <c r="J103" s="442"/>
    </row>
    <row r="104" spans="1:10" ht="16.5">
      <c r="A104" s="421"/>
      <c r="B104" s="440"/>
      <c r="C104" s="441"/>
      <c r="D104" s="441"/>
      <c r="E104" s="441"/>
      <c r="F104" s="442"/>
      <c r="G104" s="442"/>
      <c r="H104" s="442"/>
      <c r="I104" s="442"/>
      <c r="J104" s="442"/>
    </row>
    <row r="105" spans="1:10" ht="16.5">
      <c r="A105" s="421"/>
      <c r="B105" s="440"/>
      <c r="C105" s="441"/>
      <c r="D105" s="441"/>
      <c r="E105" s="441"/>
      <c r="F105" s="442"/>
      <c r="G105" s="442"/>
      <c r="H105" s="442"/>
      <c r="I105" s="442"/>
      <c r="J105" s="442"/>
    </row>
    <row r="106" spans="1:10" ht="16.5">
      <c r="A106" s="421"/>
      <c r="B106" s="440"/>
      <c r="C106" s="441"/>
      <c r="D106" s="441"/>
      <c r="E106" s="441"/>
      <c r="F106" s="442"/>
      <c r="G106" s="442"/>
      <c r="H106" s="442"/>
      <c r="I106" s="442"/>
      <c r="J106" s="442"/>
    </row>
    <row r="107" spans="1:10" ht="16.5">
      <c r="A107" s="421"/>
      <c r="B107" s="440"/>
      <c r="C107" s="441"/>
      <c r="D107" s="441"/>
      <c r="E107" s="441"/>
      <c r="F107" s="442"/>
      <c r="G107" s="442"/>
      <c r="H107" s="442"/>
      <c r="I107" s="442"/>
      <c r="J107" s="442"/>
    </row>
    <row r="108" spans="1:10" ht="16.5">
      <c r="A108" s="421"/>
      <c r="B108" s="440"/>
      <c r="C108" s="441"/>
      <c r="D108" s="441"/>
      <c r="E108" s="441"/>
      <c r="F108" s="442"/>
      <c r="G108" s="442"/>
      <c r="H108" s="442"/>
      <c r="I108" s="442"/>
      <c r="J108" s="442"/>
    </row>
    <row r="109" spans="1:10" ht="16.5">
      <c r="A109" s="421"/>
      <c r="B109" s="440"/>
      <c r="C109" s="441"/>
      <c r="D109" s="441"/>
      <c r="E109" s="441"/>
      <c r="F109" s="442"/>
      <c r="G109" s="442"/>
      <c r="H109" s="442"/>
      <c r="I109" s="442"/>
      <c r="J109" s="442"/>
    </row>
    <row r="110" spans="1:10" ht="16.5">
      <c r="A110" s="421"/>
      <c r="B110" s="440"/>
      <c r="C110" s="441"/>
      <c r="D110" s="441"/>
      <c r="E110" s="441"/>
      <c r="F110" s="442"/>
      <c r="G110" s="442"/>
      <c r="H110" s="442"/>
      <c r="I110" s="442"/>
      <c r="J110" s="442"/>
    </row>
    <row r="111" spans="1:10" ht="16.5">
      <c r="A111" s="421"/>
      <c r="B111" s="440"/>
      <c r="C111" s="441"/>
      <c r="D111" s="441"/>
      <c r="E111" s="441"/>
      <c r="F111" s="442"/>
      <c r="G111" s="442"/>
      <c r="H111" s="442"/>
      <c r="I111" s="442"/>
      <c r="J111" s="442"/>
    </row>
    <row r="112" spans="1:10" ht="16.5">
      <c r="A112" s="421"/>
      <c r="B112" s="440"/>
      <c r="C112" s="441"/>
      <c r="D112" s="441"/>
      <c r="E112" s="441"/>
      <c r="F112" s="442"/>
      <c r="G112" s="442"/>
      <c r="H112" s="442"/>
      <c r="I112" s="442"/>
      <c r="J112" s="442"/>
    </row>
    <row r="113" spans="1:10" ht="16.5">
      <c r="A113" s="421"/>
      <c r="B113" s="440"/>
      <c r="C113" s="441"/>
      <c r="D113" s="441"/>
      <c r="E113" s="441"/>
      <c r="F113" s="442"/>
      <c r="G113" s="442"/>
      <c r="H113" s="442"/>
      <c r="I113" s="442"/>
      <c r="J113" s="442"/>
    </row>
    <row r="114" spans="1:10" ht="16.5">
      <c r="A114" s="421"/>
      <c r="B114" s="440"/>
      <c r="C114" s="441"/>
      <c r="D114" s="441"/>
      <c r="E114" s="441"/>
      <c r="F114" s="442"/>
      <c r="G114" s="442"/>
      <c r="H114" s="442"/>
      <c r="I114" s="442"/>
      <c r="J114" s="442"/>
    </row>
    <row r="115" spans="1:10" ht="16.5">
      <c r="A115" s="421"/>
      <c r="B115" s="440"/>
      <c r="C115" s="441"/>
      <c r="D115" s="441"/>
      <c r="E115" s="441"/>
      <c r="F115" s="442"/>
      <c r="G115" s="442"/>
      <c r="H115" s="442"/>
      <c r="I115" s="442"/>
      <c r="J115" s="442"/>
    </row>
    <row r="116" spans="1:10" ht="16.5">
      <c r="A116" s="421"/>
      <c r="B116" s="440"/>
      <c r="C116" s="441"/>
      <c r="D116" s="441"/>
      <c r="E116" s="441"/>
      <c r="F116" s="442"/>
      <c r="G116" s="442"/>
      <c r="H116" s="442"/>
      <c r="I116" s="442"/>
      <c r="J116" s="442"/>
    </row>
    <row r="117" spans="1:10" ht="16.5">
      <c r="A117" s="421"/>
      <c r="B117" s="440"/>
      <c r="C117" s="441"/>
      <c r="D117" s="441"/>
      <c r="E117" s="441"/>
      <c r="F117" s="442"/>
      <c r="G117" s="442"/>
      <c r="H117" s="442"/>
      <c r="I117" s="442"/>
      <c r="J117" s="442"/>
    </row>
    <row r="118" spans="1:10" ht="16.5">
      <c r="A118" s="421"/>
      <c r="B118" s="440"/>
      <c r="C118" s="441"/>
      <c r="D118" s="441"/>
      <c r="E118" s="441"/>
      <c r="F118" s="442"/>
      <c r="G118" s="442"/>
      <c r="H118" s="442"/>
      <c r="I118" s="442"/>
      <c r="J118" s="442"/>
    </row>
    <row r="119" spans="1:10" ht="16.5">
      <c r="A119" s="421"/>
      <c r="B119" s="440"/>
      <c r="C119" s="441"/>
      <c r="D119" s="441"/>
      <c r="E119" s="441"/>
      <c r="F119" s="442"/>
      <c r="G119" s="442"/>
      <c r="H119" s="442"/>
      <c r="I119" s="442"/>
      <c r="J119" s="442"/>
    </row>
    <row r="120" spans="1:10" ht="16.5">
      <c r="A120" s="421"/>
      <c r="B120" s="440"/>
      <c r="C120" s="441"/>
      <c r="D120" s="441"/>
      <c r="E120" s="441"/>
      <c r="F120" s="442"/>
      <c r="G120" s="442"/>
      <c r="H120" s="442"/>
      <c r="I120" s="442"/>
      <c r="J120" s="442"/>
    </row>
    <row r="121" spans="1:10" ht="16.5">
      <c r="A121" s="421"/>
      <c r="B121" s="440"/>
      <c r="C121" s="441"/>
      <c r="D121" s="441"/>
      <c r="E121" s="441"/>
      <c r="F121" s="442"/>
      <c r="G121" s="442"/>
      <c r="H121" s="442"/>
      <c r="I121" s="442"/>
      <c r="J121" s="442"/>
    </row>
    <row r="122" spans="1:10" ht="16.5">
      <c r="A122" s="421"/>
      <c r="B122" s="440"/>
      <c r="C122" s="441"/>
      <c r="D122" s="441"/>
      <c r="E122" s="441"/>
      <c r="F122" s="442"/>
      <c r="G122" s="442"/>
      <c r="H122" s="442"/>
      <c r="I122" s="442"/>
      <c r="J122" s="442"/>
    </row>
    <row r="123" spans="1:10" ht="16.5">
      <c r="A123" s="421"/>
      <c r="B123" s="440"/>
      <c r="C123" s="441"/>
      <c r="D123" s="441"/>
      <c r="E123" s="441"/>
      <c r="F123" s="442"/>
      <c r="G123" s="442"/>
      <c r="H123" s="442"/>
      <c r="I123" s="442"/>
      <c r="J123" s="442"/>
    </row>
    <row r="124" spans="1:10" ht="16.5">
      <c r="A124" s="421"/>
      <c r="B124" s="440"/>
      <c r="C124" s="441"/>
      <c r="D124" s="441"/>
      <c r="E124" s="441"/>
      <c r="F124" s="442"/>
      <c r="G124" s="442"/>
      <c r="H124" s="442"/>
      <c r="I124" s="442"/>
      <c r="J124" s="442"/>
    </row>
    <row r="125" spans="1:10" ht="16.5">
      <c r="A125" s="421"/>
      <c r="B125" s="440"/>
      <c r="C125" s="441"/>
      <c r="D125" s="441"/>
      <c r="E125" s="441"/>
      <c r="F125" s="442"/>
      <c r="G125" s="442"/>
      <c r="H125" s="442"/>
      <c r="I125" s="442"/>
      <c r="J125" s="442"/>
    </row>
    <row r="126" spans="1:10" ht="16.5">
      <c r="A126" s="421"/>
      <c r="B126" s="440"/>
      <c r="C126" s="441"/>
      <c r="D126" s="441"/>
      <c r="E126" s="441"/>
      <c r="F126" s="442"/>
      <c r="G126" s="442"/>
      <c r="H126" s="442"/>
      <c r="I126" s="442"/>
      <c r="J126" s="442"/>
    </row>
    <row r="127" spans="1:10" ht="16.5">
      <c r="A127" s="421"/>
      <c r="B127" s="440"/>
      <c r="C127" s="441"/>
      <c r="D127" s="441"/>
      <c r="E127" s="441"/>
      <c r="F127" s="442"/>
      <c r="G127" s="442"/>
      <c r="H127" s="442"/>
      <c r="I127" s="442"/>
      <c r="J127" s="442"/>
    </row>
    <row r="128" spans="1:10" ht="16.5">
      <c r="A128" s="421"/>
      <c r="B128" s="440"/>
      <c r="C128" s="441"/>
      <c r="D128" s="441"/>
      <c r="E128" s="441"/>
      <c r="F128" s="442"/>
      <c r="G128" s="442"/>
      <c r="H128" s="442"/>
      <c r="I128" s="442"/>
      <c r="J128" s="442"/>
    </row>
    <row r="129" spans="1:10" ht="16.5">
      <c r="A129" s="421"/>
      <c r="B129" s="440"/>
      <c r="C129" s="441"/>
      <c r="D129" s="441"/>
      <c r="E129" s="441"/>
      <c r="F129" s="442"/>
      <c r="G129" s="442"/>
      <c r="H129" s="442"/>
      <c r="I129" s="442"/>
      <c r="J129" s="442"/>
    </row>
    <row r="130" spans="1:10" ht="16.5">
      <c r="A130" s="421"/>
      <c r="B130" s="440"/>
      <c r="C130" s="441"/>
      <c r="D130" s="441"/>
      <c r="E130" s="441"/>
      <c r="F130" s="442"/>
      <c r="G130" s="442"/>
      <c r="H130" s="442"/>
      <c r="I130" s="442"/>
      <c r="J130" s="442"/>
    </row>
    <row r="131" spans="1:10" ht="16.5">
      <c r="A131" s="421"/>
      <c r="B131" s="440"/>
      <c r="C131" s="441"/>
      <c r="D131" s="441"/>
      <c r="E131" s="441"/>
      <c r="F131" s="442"/>
      <c r="G131" s="442"/>
      <c r="H131" s="442"/>
      <c r="I131" s="442"/>
      <c r="J131" s="442"/>
    </row>
    <row r="132" spans="1:10" ht="16.5">
      <c r="A132" s="421"/>
      <c r="B132" s="440"/>
      <c r="C132" s="441"/>
      <c r="D132" s="441"/>
      <c r="E132" s="441"/>
      <c r="F132" s="442"/>
      <c r="G132" s="442"/>
      <c r="H132" s="442"/>
      <c r="I132" s="442"/>
      <c r="J132" s="442"/>
    </row>
    <row r="133" spans="1:10" ht="16.5">
      <c r="A133" s="421"/>
      <c r="B133" s="440"/>
      <c r="C133" s="441"/>
      <c r="D133" s="441"/>
      <c r="E133" s="441"/>
      <c r="F133" s="442"/>
      <c r="G133" s="442"/>
      <c r="H133" s="442"/>
      <c r="I133" s="442"/>
      <c r="J133" s="442"/>
    </row>
    <row r="134" spans="1:10" ht="16.5">
      <c r="A134" s="421"/>
      <c r="B134" s="440"/>
      <c r="C134" s="441"/>
      <c r="D134" s="441"/>
      <c r="E134" s="441"/>
      <c r="F134" s="442"/>
      <c r="G134" s="442"/>
      <c r="H134" s="442"/>
      <c r="I134" s="442"/>
      <c r="J134" s="442"/>
    </row>
    <row r="135" spans="1:10" ht="16.5">
      <c r="A135" s="421"/>
      <c r="B135" s="440"/>
      <c r="C135" s="441"/>
      <c r="D135" s="441"/>
      <c r="E135" s="441"/>
      <c r="F135" s="442"/>
      <c r="G135" s="442"/>
      <c r="H135" s="442"/>
      <c r="I135" s="442"/>
      <c r="J135" s="442"/>
    </row>
    <row r="136" spans="1:10" ht="16.5">
      <c r="A136" s="421"/>
      <c r="B136" s="440"/>
      <c r="C136" s="441"/>
      <c r="D136" s="441"/>
      <c r="E136" s="441"/>
      <c r="F136" s="442"/>
      <c r="G136" s="442"/>
      <c r="H136" s="442"/>
      <c r="I136" s="442"/>
      <c r="J136" s="442"/>
    </row>
    <row r="137" spans="1:10" ht="16.5">
      <c r="A137" s="421"/>
      <c r="B137" s="440"/>
      <c r="C137" s="441"/>
      <c r="D137" s="441"/>
      <c r="E137" s="441"/>
      <c r="F137" s="442"/>
      <c r="G137" s="442"/>
      <c r="H137" s="442"/>
      <c r="I137" s="442"/>
      <c r="J137" s="442"/>
    </row>
    <row r="138" spans="1:10" ht="16.5">
      <c r="A138" s="421"/>
      <c r="B138" s="440"/>
      <c r="C138" s="441"/>
      <c r="D138" s="441"/>
      <c r="E138" s="441"/>
      <c r="F138" s="442"/>
      <c r="G138" s="442"/>
      <c r="H138" s="442"/>
      <c r="I138" s="442"/>
      <c r="J138" s="442"/>
    </row>
    <row r="139" spans="1:10" ht="16.5">
      <c r="A139" s="421"/>
      <c r="B139" s="440"/>
      <c r="C139" s="441"/>
      <c r="D139" s="441"/>
      <c r="E139" s="441"/>
      <c r="F139" s="442"/>
      <c r="G139" s="442"/>
      <c r="H139" s="442"/>
      <c r="I139" s="442"/>
      <c r="J139" s="442"/>
    </row>
    <row r="140" spans="1:10" ht="16.5">
      <c r="A140" s="421"/>
      <c r="B140" s="440"/>
      <c r="C140" s="441"/>
      <c r="D140" s="441"/>
      <c r="E140" s="441"/>
      <c r="F140" s="442"/>
      <c r="G140" s="442"/>
      <c r="H140" s="442"/>
      <c r="I140" s="442"/>
      <c r="J140" s="442"/>
    </row>
    <row r="141" spans="1:10" ht="16.5">
      <c r="A141" s="421"/>
      <c r="B141" s="440"/>
      <c r="C141" s="441"/>
      <c r="D141" s="441"/>
      <c r="E141" s="441"/>
      <c r="F141" s="442"/>
      <c r="G141" s="442"/>
      <c r="H141" s="442"/>
      <c r="I141" s="442"/>
      <c r="J141" s="442"/>
    </row>
    <row r="142" spans="1:10" ht="16.5">
      <c r="A142" s="421"/>
      <c r="B142" s="440"/>
      <c r="C142" s="441"/>
      <c r="D142" s="441"/>
      <c r="E142" s="441"/>
      <c r="F142" s="442"/>
      <c r="G142" s="442"/>
      <c r="H142" s="442"/>
      <c r="I142" s="442"/>
      <c r="J142" s="442"/>
    </row>
    <row r="143" spans="1:10" ht="16.5">
      <c r="A143" s="421"/>
      <c r="B143" s="440"/>
      <c r="C143" s="441"/>
      <c r="D143" s="441"/>
      <c r="E143" s="441"/>
      <c r="F143" s="442"/>
      <c r="G143" s="442"/>
      <c r="H143" s="442"/>
      <c r="I143" s="442"/>
      <c r="J143" s="442"/>
    </row>
    <row r="144" spans="1:10" ht="16.5">
      <c r="A144" s="421"/>
      <c r="B144" s="440"/>
      <c r="C144" s="441"/>
      <c r="D144" s="441"/>
      <c r="E144" s="441"/>
      <c r="F144" s="442"/>
      <c r="G144" s="442"/>
      <c r="H144" s="442"/>
      <c r="I144" s="442"/>
      <c r="J144" s="442"/>
    </row>
    <row r="145" spans="1:10" ht="16.5">
      <c r="A145" s="421"/>
      <c r="B145" s="440"/>
      <c r="C145" s="441"/>
      <c r="D145" s="441"/>
      <c r="E145" s="441"/>
      <c r="F145" s="442"/>
      <c r="G145" s="442"/>
      <c r="H145" s="442"/>
      <c r="I145" s="442"/>
      <c r="J145" s="442"/>
    </row>
    <row r="146" spans="1:10" ht="16.5">
      <c r="A146" s="421"/>
      <c r="B146" s="440"/>
      <c r="C146" s="441"/>
      <c r="D146" s="441"/>
      <c r="E146" s="441"/>
      <c r="F146" s="442"/>
      <c r="G146" s="442"/>
      <c r="H146" s="442"/>
      <c r="I146" s="442"/>
      <c r="J146" s="442"/>
    </row>
    <row r="147" spans="1:10" ht="16.5">
      <c r="A147" s="421"/>
      <c r="B147" s="440"/>
      <c r="C147" s="441"/>
      <c r="D147" s="441"/>
      <c r="E147" s="441"/>
      <c r="F147" s="442"/>
      <c r="G147" s="442"/>
      <c r="H147" s="442"/>
      <c r="I147" s="442"/>
      <c r="J147" s="442"/>
    </row>
    <row r="148" spans="1:10" ht="16.5">
      <c r="A148" s="421"/>
      <c r="B148" s="440"/>
      <c r="C148" s="441"/>
      <c r="D148" s="441"/>
      <c r="E148" s="441"/>
      <c r="F148" s="442"/>
      <c r="G148" s="442"/>
      <c r="H148" s="442"/>
      <c r="I148" s="442"/>
      <c r="J148" s="442"/>
    </row>
    <row r="149" spans="1:10" ht="16.5">
      <c r="A149" s="421"/>
      <c r="B149" s="440"/>
      <c r="C149" s="441"/>
      <c r="D149" s="441"/>
      <c r="E149" s="441"/>
      <c r="F149" s="442"/>
      <c r="G149" s="442"/>
      <c r="H149" s="442"/>
      <c r="I149" s="442"/>
      <c r="J149" s="442"/>
    </row>
    <row r="150" spans="1:10" ht="16.5">
      <c r="A150" s="421"/>
      <c r="B150" s="440"/>
      <c r="C150" s="441"/>
      <c r="D150" s="441"/>
      <c r="E150" s="441"/>
      <c r="F150" s="442"/>
      <c r="G150" s="442"/>
      <c r="H150" s="442"/>
      <c r="I150" s="442"/>
      <c r="J150" s="442"/>
    </row>
    <row r="151" spans="1:10" ht="16.5">
      <c r="A151" s="421"/>
      <c r="B151" s="440"/>
      <c r="C151" s="441"/>
      <c r="D151" s="441"/>
      <c r="E151" s="441"/>
      <c r="F151" s="442"/>
      <c r="G151" s="442"/>
      <c r="H151" s="442"/>
      <c r="I151" s="442"/>
      <c r="J151" s="442"/>
    </row>
    <row r="152" spans="1:10" ht="16.5">
      <c r="A152" s="421"/>
      <c r="B152" s="440"/>
      <c r="C152" s="441"/>
      <c r="D152" s="441"/>
      <c r="E152" s="441"/>
      <c r="F152" s="442"/>
      <c r="G152" s="442"/>
      <c r="H152" s="442"/>
      <c r="I152" s="442"/>
      <c r="J152" s="442"/>
    </row>
    <row r="153" spans="1:10" ht="16.5">
      <c r="A153" s="421"/>
      <c r="B153" s="440"/>
      <c r="C153" s="441"/>
      <c r="D153" s="441"/>
      <c r="E153" s="441"/>
      <c r="F153" s="442"/>
      <c r="G153" s="442"/>
      <c r="H153" s="442"/>
      <c r="I153" s="442"/>
      <c r="J153" s="442"/>
    </row>
    <row r="154" spans="1:10" ht="16.5">
      <c r="A154" s="421"/>
      <c r="B154" s="440"/>
      <c r="C154" s="441"/>
      <c r="D154" s="441"/>
      <c r="E154" s="441"/>
      <c r="F154" s="442"/>
      <c r="G154" s="442"/>
      <c r="H154" s="442"/>
      <c r="I154" s="442"/>
      <c r="J154" s="442"/>
    </row>
    <row r="155" spans="1:10" ht="16.5">
      <c r="A155" s="421"/>
      <c r="B155" s="440"/>
      <c r="C155" s="441"/>
      <c r="D155" s="441"/>
      <c r="E155" s="441"/>
      <c r="F155" s="442"/>
      <c r="G155" s="442"/>
      <c r="H155" s="442"/>
      <c r="I155" s="442"/>
      <c r="J155" s="442"/>
    </row>
    <row r="156" spans="1:10" ht="16.5">
      <c r="A156" s="421"/>
      <c r="B156" s="440"/>
      <c r="C156" s="441"/>
      <c r="D156" s="441"/>
      <c r="E156" s="441"/>
      <c r="F156" s="442"/>
      <c r="G156" s="442"/>
      <c r="H156" s="442"/>
      <c r="I156" s="442"/>
      <c r="J156" s="442"/>
    </row>
    <row r="157" spans="1:10" ht="16.5">
      <c r="A157" s="421"/>
      <c r="B157" s="440"/>
      <c r="C157" s="441"/>
      <c r="D157" s="441"/>
      <c r="E157" s="441"/>
      <c r="F157" s="442"/>
      <c r="G157" s="442"/>
      <c r="H157" s="442"/>
      <c r="I157" s="442"/>
      <c r="J157" s="442"/>
    </row>
    <row r="158" spans="1:10" ht="16.5">
      <c r="A158" s="421"/>
      <c r="B158" s="440"/>
      <c r="C158" s="441"/>
      <c r="D158" s="441"/>
      <c r="E158" s="441"/>
      <c r="F158" s="442"/>
      <c r="G158" s="442"/>
      <c r="H158" s="442"/>
      <c r="I158" s="442"/>
      <c r="J158" s="442"/>
    </row>
    <row r="159" spans="1:10" ht="16.5">
      <c r="A159" s="421"/>
      <c r="B159" s="440"/>
      <c r="C159" s="441"/>
      <c r="D159" s="441"/>
      <c r="E159" s="441"/>
      <c r="F159" s="442"/>
      <c r="G159" s="442"/>
      <c r="H159" s="442"/>
      <c r="I159" s="442"/>
      <c r="J159" s="442"/>
    </row>
    <row r="160" spans="1:10" ht="16.5">
      <c r="A160" s="421"/>
      <c r="B160" s="440"/>
      <c r="C160" s="441"/>
      <c r="D160" s="441"/>
      <c r="E160" s="441"/>
      <c r="F160" s="442"/>
      <c r="G160" s="442"/>
      <c r="H160" s="442"/>
      <c r="I160" s="442"/>
      <c r="J160" s="442"/>
    </row>
    <row r="161" spans="1:10" ht="16.5">
      <c r="A161" s="421"/>
      <c r="B161" s="440"/>
      <c r="C161" s="441"/>
      <c r="D161" s="441"/>
      <c r="E161" s="441"/>
      <c r="F161" s="442"/>
      <c r="G161" s="442"/>
      <c r="H161" s="442"/>
      <c r="I161" s="442"/>
      <c r="J161" s="442"/>
    </row>
    <row r="162" spans="1:10" ht="16.5">
      <c r="A162" s="421"/>
      <c r="B162" s="440"/>
      <c r="C162" s="441"/>
      <c r="D162" s="441"/>
      <c r="E162" s="441"/>
      <c r="F162" s="442"/>
      <c r="G162" s="442"/>
      <c r="H162" s="442"/>
      <c r="I162" s="442"/>
      <c r="J162" s="442"/>
    </row>
    <row r="163" spans="1:10" ht="16.5">
      <c r="A163" s="421"/>
      <c r="B163" s="440"/>
      <c r="C163" s="441"/>
      <c r="D163" s="441"/>
      <c r="E163" s="441"/>
      <c r="F163" s="442"/>
      <c r="G163" s="442"/>
      <c r="H163" s="442"/>
      <c r="I163" s="442"/>
      <c r="J163" s="442"/>
    </row>
    <row r="164" spans="1:10" ht="16.5">
      <c r="A164" s="421"/>
      <c r="B164" s="440"/>
      <c r="C164" s="441"/>
      <c r="D164" s="441"/>
      <c r="E164" s="441"/>
      <c r="F164" s="442"/>
      <c r="G164" s="442"/>
      <c r="H164" s="442"/>
      <c r="I164" s="442"/>
      <c r="J164" s="442"/>
    </row>
    <row r="165" spans="1:10" ht="16.5">
      <c r="A165" s="421"/>
      <c r="B165" s="440"/>
      <c r="C165" s="441"/>
      <c r="D165" s="441"/>
      <c r="E165" s="441"/>
      <c r="F165" s="442"/>
      <c r="G165" s="442"/>
      <c r="H165" s="442"/>
      <c r="I165" s="442"/>
      <c r="J165" s="442"/>
    </row>
    <row r="166" spans="1:10" ht="16.5">
      <c r="A166" s="421"/>
      <c r="B166" s="440"/>
      <c r="C166" s="441"/>
      <c r="D166" s="441"/>
      <c r="E166" s="441"/>
      <c r="F166" s="442"/>
      <c r="G166" s="442"/>
      <c r="H166" s="442"/>
      <c r="I166" s="442"/>
      <c r="J166" s="442"/>
    </row>
    <row r="167" spans="1:10" ht="16.5">
      <c r="A167" s="421"/>
      <c r="B167" s="440"/>
      <c r="C167" s="441"/>
      <c r="D167" s="441"/>
      <c r="E167" s="441"/>
      <c r="F167" s="442"/>
      <c r="G167" s="442"/>
      <c r="H167" s="442"/>
      <c r="I167" s="442"/>
      <c r="J167" s="442"/>
    </row>
    <row r="168" spans="1:10" ht="16.5">
      <c r="A168" s="421"/>
      <c r="B168" s="440"/>
      <c r="C168" s="441"/>
      <c r="D168" s="441"/>
      <c r="E168" s="441"/>
      <c r="F168" s="442"/>
      <c r="G168" s="442"/>
      <c r="H168" s="442"/>
      <c r="I168" s="442"/>
      <c r="J168" s="442"/>
    </row>
    <row r="169" spans="1:10" ht="16.5">
      <c r="A169" s="421"/>
      <c r="B169" s="440"/>
      <c r="C169" s="441"/>
      <c r="D169" s="441"/>
      <c r="E169" s="441"/>
      <c r="F169" s="442"/>
      <c r="G169" s="442"/>
      <c r="H169" s="442"/>
      <c r="I169" s="442"/>
      <c r="J169" s="442"/>
    </row>
    <row r="170" spans="1:10" ht="16.5">
      <c r="A170" s="421"/>
      <c r="B170" s="440"/>
      <c r="C170" s="441"/>
      <c r="D170" s="441"/>
      <c r="E170" s="441"/>
      <c r="F170" s="442"/>
      <c r="G170" s="442"/>
      <c r="H170" s="442"/>
      <c r="I170" s="442"/>
      <c r="J170" s="442"/>
    </row>
    <row r="171" spans="1:10" ht="16.5">
      <c r="A171" s="421"/>
      <c r="B171" s="440"/>
      <c r="C171" s="441"/>
      <c r="D171" s="441"/>
      <c r="E171" s="441"/>
      <c r="F171" s="442"/>
      <c r="G171" s="442"/>
      <c r="H171" s="442"/>
      <c r="I171" s="442"/>
      <c r="J171" s="442"/>
    </row>
    <row r="172" spans="1:10" ht="16.5">
      <c r="A172" s="421"/>
      <c r="B172" s="440"/>
      <c r="C172" s="441"/>
      <c r="D172" s="441"/>
      <c r="E172" s="441"/>
      <c r="F172" s="442"/>
      <c r="G172" s="442"/>
      <c r="H172" s="442"/>
      <c r="I172" s="442"/>
      <c r="J172" s="442"/>
    </row>
    <row r="173" spans="1:10" ht="16.5">
      <c r="A173" s="421"/>
      <c r="B173" s="440"/>
      <c r="C173" s="441"/>
      <c r="D173" s="441"/>
      <c r="E173" s="441"/>
      <c r="F173" s="442"/>
      <c r="G173" s="442"/>
      <c r="H173" s="442"/>
      <c r="I173" s="442"/>
      <c r="J173" s="442"/>
    </row>
    <row r="174" spans="1:10" ht="16.5">
      <c r="A174" s="421"/>
      <c r="B174" s="440"/>
      <c r="C174" s="441"/>
      <c r="D174" s="441"/>
      <c r="E174" s="441"/>
      <c r="F174" s="442"/>
      <c r="G174" s="442"/>
      <c r="H174" s="442"/>
      <c r="I174" s="442"/>
      <c r="J174" s="442"/>
    </row>
    <row r="175" spans="1:10" ht="16.5">
      <c r="A175" s="421"/>
      <c r="B175" s="440"/>
      <c r="C175" s="441"/>
      <c r="D175" s="441"/>
      <c r="E175" s="441"/>
      <c r="F175" s="442"/>
      <c r="G175" s="442"/>
      <c r="H175" s="442"/>
      <c r="I175" s="442"/>
      <c r="J175" s="442"/>
    </row>
    <row r="176" spans="1:10" ht="16.5">
      <c r="A176" s="421"/>
      <c r="B176" s="440"/>
      <c r="C176" s="441"/>
      <c r="D176" s="441"/>
      <c r="E176" s="441"/>
      <c r="F176" s="442"/>
      <c r="G176" s="442"/>
      <c r="H176" s="442"/>
      <c r="I176" s="442"/>
      <c r="J176" s="442"/>
    </row>
    <row r="177" spans="1:10" ht="16.5">
      <c r="A177" s="421"/>
      <c r="B177" s="440"/>
      <c r="C177" s="441"/>
      <c r="D177" s="441"/>
      <c r="E177" s="441"/>
      <c r="F177" s="442"/>
      <c r="G177" s="442"/>
      <c r="H177" s="442"/>
      <c r="I177" s="442"/>
      <c r="J177" s="442"/>
    </row>
    <row r="178" spans="1:10" ht="16.5">
      <c r="A178" s="421"/>
      <c r="B178" s="440"/>
      <c r="C178" s="441"/>
      <c r="D178" s="441"/>
      <c r="E178" s="441"/>
      <c r="F178" s="442"/>
      <c r="G178" s="442"/>
      <c r="H178" s="442"/>
      <c r="I178" s="442"/>
      <c r="J178" s="442"/>
    </row>
    <row r="179" spans="1:10" ht="16.5">
      <c r="A179" s="421"/>
      <c r="B179" s="440"/>
      <c r="C179" s="441"/>
      <c r="D179" s="441"/>
      <c r="E179" s="441"/>
      <c r="F179" s="442"/>
      <c r="G179" s="442"/>
      <c r="H179" s="442"/>
      <c r="I179" s="442"/>
      <c r="J179" s="442"/>
    </row>
    <row r="180" spans="1:10" ht="16.5">
      <c r="A180" s="421"/>
      <c r="B180" s="440"/>
      <c r="C180" s="441"/>
      <c r="D180" s="441"/>
      <c r="E180" s="441"/>
      <c r="F180" s="442"/>
      <c r="G180" s="442"/>
      <c r="H180" s="442"/>
      <c r="I180" s="442"/>
      <c r="J180" s="442"/>
    </row>
    <row r="181" spans="1:10" ht="16.5">
      <c r="A181" s="421"/>
      <c r="B181" s="440"/>
      <c r="C181" s="441"/>
      <c r="D181" s="441"/>
      <c r="E181" s="441"/>
      <c r="F181" s="442"/>
      <c r="G181" s="442"/>
      <c r="H181" s="442"/>
      <c r="I181" s="442"/>
      <c r="J181" s="442"/>
    </row>
    <row r="182" spans="1:10" ht="16.5">
      <c r="A182" s="421"/>
      <c r="B182" s="440"/>
      <c r="C182" s="441"/>
      <c r="D182" s="441"/>
      <c r="E182" s="441"/>
      <c r="F182" s="442"/>
      <c r="G182" s="442"/>
      <c r="H182" s="442"/>
      <c r="I182" s="442"/>
      <c r="J182" s="442"/>
    </row>
    <row r="183" spans="1:10" ht="16.5">
      <c r="A183" s="421"/>
      <c r="B183" s="440"/>
      <c r="C183" s="441"/>
      <c r="D183" s="441"/>
      <c r="E183" s="441"/>
      <c r="F183" s="442"/>
      <c r="G183" s="442"/>
      <c r="H183" s="442"/>
      <c r="I183" s="442"/>
      <c r="J183" s="442"/>
    </row>
    <row r="184" spans="1:10" ht="16.5">
      <c r="A184" s="421"/>
      <c r="B184" s="440"/>
      <c r="C184" s="441"/>
      <c r="D184" s="441"/>
      <c r="E184" s="441"/>
      <c r="F184" s="442"/>
      <c r="G184" s="442"/>
      <c r="H184" s="442"/>
      <c r="I184" s="442"/>
      <c r="J184" s="442"/>
    </row>
    <row r="185" spans="1:10" ht="16.5">
      <c r="A185" s="421"/>
      <c r="B185" s="440"/>
      <c r="C185" s="441"/>
      <c r="D185" s="441"/>
      <c r="E185" s="441"/>
      <c r="F185" s="442"/>
      <c r="G185" s="442"/>
      <c r="H185" s="442"/>
      <c r="I185" s="442"/>
      <c r="J185" s="442"/>
    </row>
    <row r="186" spans="1:10" ht="16.5">
      <c r="A186" s="421"/>
      <c r="B186" s="440"/>
      <c r="C186" s="441"/>
      <c r="D186" s="441"/>
      <c r="E186" s="441"/>
      <c r="F186" s="442"/>
      <c r="G186" s="442"/>
      <c r="H186" s="442"/>
      <c r="I186" s="442"/>
      <c r="J186" s="442"/>
    </row>
    <row r="187" spans="1:10" ht="16.5">
      <c r="A187" s="421"/>
      <c r="B187" s="440"/>
      <c r="C187" s="441"/>
      <c r="D187" s="441"/>
      <c r="E187" s="441"/>
      <c r="F187" s="442"/>
      <c r="G187" s="442"/>
      <c r="H187" s="442"/>
      <c r="I187" s="442"/>
      <c r="J187" s="442"/>
    </row>
    <row r="188" spans="1:10" ht="16.5">
      <c r="A188" s="421"/>
      <c r="B188" s="440"/>
      <c r="C188" s="441"/>
      <c r="D188" s="441"/>
      <c r="E188" s="441"/>
      <c r="F188" s="442"/>
      <c r="G188" s="442"/>
      <c r="H188" s="442"/>
      <c r="I188" s="442"/>
      <c r="J188" s="442"/>
    </row>
    <row r="189" spans="1:10" ht="16.5">
      <c r="A189" s="421"/>
      <c r="B189" s="440"/>
      <c r="C189" s="441"/>
      <c r="D189" s="441"/>
      <c r="E189" s="441"/>
      <c r="F189" s="442"/>
      <c r="G189" s="442"/>
      <c r="H189" s="442"/>
      <c r="I189" s="442"/>
      <c r="J189" s="442"/>
    </row>
    <row r="190" spans="1:10" ht="16.5">
      <c r="A190" s="421"/>
      <c r="B190" s="440"/>
      <c r="C190" s="441"/>
      <c r="D190" s="441"/>
      <c r="E190" s="441"/>
      <c r="F190" s="442"/>
      <c r="G190" s="442"/>
      <c r="H190" s="442"/>
      <c r="I190" s="442"/>
      <c r="J190" s="442"/>
    </row>
    <row r="191" spans="1:10" ht="16.5">
      <c r="A191" s="421"/>
      <c r="B191" s="440"/>
      <c r="C191" s="441"/>
      <c r="D191" s="441"/>
      <c r="E191" s="441"/>
      <c r="F191" s="442"/>
      <c r="G191" s="442"/>
      <c r="H191" s="442"/>
      <c r="I191" s="442"/>
      <c r="J191" s="442"/>
    </row>
    <row r="192" spans="1:10" ht="16.5">
      <c r="A192" s="421"/>
      <c r="B192" s="440"/>
      <c r="C192" s="441"/>
      <c r="D192" s="441"/>
      <c r="E192" s="441"/>
      <c r="F192" s="442"/>
      <c r="G192" s="442"/>
      <c r="H192" s="442"/>
      <c r="I192" s="442"/>
      <c r="J192" s="442"/>
    </row>
    <row r="193" spans="1:10" ht="16.5">
      <c r="A193" s="421"/>
      <c r="B193" s="440"/>
      <c r="C193" s="441"/>
      <c r="D193" s="441"/>
      <c r="E193" s="441"/>
      <c r="F193" s="442"/>
      <c r="G193" s="442"/>
      <c r="H193" s="442"/>
      <c r="I193" s="442"/>
      <c r="J193" s="442"/>
    </row>
    <row r="194" spans="1:10" ht="16.5">
      <c r="A194" s="421"/>
      <c r="B194" s="440"/>
      <c r="C194" s="441"/>
      <c r="D194" s="441"/>
      <c r="E194" s="441"/>
      <c r="F194" s="442"/>
      <c r="G194" s="442"/>
      <c r="H194" s="442"/>
      <c r="I194" s="442"/>
      <c r="J194" s="442"/>
    </row>
    <row r="195" spans="1:10" ht="16.5">
      <c r="A195" s="421"/>
      <c r="B195" s="440"/>
      <c r="C195" s="441"/>
      <c r="D195" s="441"/>
      <c r="E195" s="441"/>
      <c r="F195" s="442"/>
      <c r="G195" s="442"/>
      <c r="H195" s="442"/>
      <c r="I195" s="442"/>
      <c r="J195" s="442"/>
    </row>
    <row r="196" spans="1:10" ht="16.5">
      <c r="A196" s="421"/>
      <c r="B196" s="440"/>
      <c r="C196" s="441"/>
      <c r="D196" s="441"/>
      <c r="E196" s="441"/>
      <c r="F196" s="442"/>
      <c r="G196" s="442"/>
      <c r="H196" s="442"/>
      <c r="I196" s="442"/>
      <c r="J196" s="442"/>
    </row>
    <row r="197" spans="1:10" ht="16.5">
      <c r="A197" s="421"/>
      <c r="B197" s="440"/>
      <c r="C197" s="441"/>
      <c r="D197" s="441"/>
      <c r="E197" s="441"/>
      <c r="F197" s="442"/>
      <c r="G197" s="442"/>
      <c r="H197" s="442"/>
      <c r="I197" s="442"/>
      <c r="J197" s="442"/>
    </row>
    <row r="198" spans="1:10" ht="16.5">
      <c r="A198" s="421"/>
      <c r="B198" s="440"/>
      <c r="C198" s="441"/>
      <c r="D198" s="441"/>
      <c r="E198" s="441"/>
      <c r="F198" s="442"/>
      <c r="G198" s="442"/>
      <c r="H198" s="442"/>
      <c r="I198" s="442"/>
      <c r="J198" s="442"/>
    </row>
    <row r="199" spans="1:10" ht="16.5">
      <c r="A199" s="421"/>
      <c r="B199" s="440"/>
      <c r="C199" s="441"/>
      <c r="D199" s="441"/>
      <c r="E199" s="441"/>
      <c r="F199" s="442"/>
      <c r="G199" s="442"/>
      <c r="H199" s="442"/>
      <c r="I199" s="442"/>
      <c r="J199" s="442"/>
    </row>
    <row r="200" spans="1:10" ht="16.5">
      <c r="A200" s="421"/>
      <c r="B200" s="440"/>
      <c r="C200" s="441"/>
      <c r="D200" s="441"/>
      <c r="E200" s="441"/>
      <c r="F200" s="442"/>
      <c r="G200" s="442"/>
      <c r="H200" s="442"/>
      <c r="I200" s="442"/>
      <c r="J200" s="442"/>
    </row>
    <row r="201" spans="1:10" ht="16.5">
      <c r="A201" s="421"/>
      <c r="B201" s="440"/>
      <c r="C201" s="441"/>
      <c r="D201" s="441"/>
      <c r="E201" s="441"/>
      <c r="F201" s="442"/>
      <c r="G201" s="442"/>
      <c r="H201" s="442"/>
      <c r="I201" s="442"/>
      <c r="J201" s="442"/>
    </row>
    <row r="202" spans="1:10" ht="16.5">
      <c r="A202" s="421"/>
      <c r="B202" s="440"/>
      <c r="C202" s="441"/>
      <c r="D202" s="441"/>
      <c r="E202" s="441"/>
      <c r="F202" s="442"/>
      <c r="G202" s="442"/>
      <c r="H202" s="442"/>
      <c r="I202" s="442"/>
      <c r="J202" s="442"/>
    </row>
    <row r="203" spans="1:10" ht="16.5">
      <c r="A203" s="421"/>
      <c r="B203" s="440"/>
      <c r="C203" s="441"/>
      <c r="D203" s="441"/>
      <c r="E203" s="441"/>
      <c r="F203" s="442"/>
      <c r="G203" s="442"/>
      <c r="H203" s="442"/>
      <c r="I203" s="442"/>
      <c r="J203" s="442"/>
    </row>
    <row r="204" spans="1:10" ht="16.5">
      <c r="A204" s="421"/>
      <c r="B204" s="440"/>
      <c r="C204" s="441"/>
      <c r="D204" s="441"/>
      <c r="E204" s="441"/>
      <c r="F204" s="442"/>
      <c r="G204" s="442"/>
      <c r="H204" s="442"/>
      <c r="I204" s="442"/>
      <c r="J204" s="442"/>
    </row>
    <row r="205" spans="1:10" ht="16.5">
      <c r="A205" s="421"/>
      <c r="B205" s="440"/>
      <c r="C205" s="441"/>
      <c r="D205" s="441"/>
      <c r="E205" s="441"/>
      <c r="F205" s="442"/>
      <c r="G205" s="442"/>
      <c r="H205" s="442"/>
      <c r="I205" s="442"/>
      <c r="J205" s="442"/>
    </row>
    <row r="206" spans="1:10" ht="16.5">
      <c r="A206" s="421"/>
      <c r="B206" s="440"/>
      <c r="C206" s="441"/>
      <c r="D206" s="441"/>
      <c r="E206" s="441"/>
      <c r="F206" s="442"/>
      <c r="G206" s="442"/>
      <c r="H206" s="442"/>
      <c r="I206" s="442"/>
      <c r="J206" s="442"/>
    </row>
    <row r="207" spans="1:10" ht="16.5">
      <c r="A207" s="421"/>
      <c r="B207" s="440"/>
      <c r="C207" s="441"/>
      <c r="D207" s="441"/>
      <c r="E207" s="441"/>
      <c r="F207" s="442"/>
      <c r="G207" s="442"/>
      <c r="H207" s="442"/>
      <c r="I207" s="442"/>
      <c r="J207" s="442"/>
    </row>
    <row r="208" spans="1:10" ht="16.5">
      <c r="A208" s="421"/>
      <c r="B208" s="440"/>
      <c r="C208" s="441"/>
      <c r="D208" s="441"/>
      <c r="E208" s="441"/>
      <c r="F208" s="442"/>
      <c r="G208" s="442"/>
      <c r="H208" s="442"/>
      <c r="I208" s="442"/>
      <c r="J208" s="442"/>
    </row>
    <row r="209" spans="1:10" ht="16.5">
      <c r="A209" s="421"/>
      <c r="B209" s="440"/>
      <c r="C209" s="441"/>
      <c r="D209" s="441"/>
      <c r="E209" s="441"/>
      <c r="F209" s="442"/>
      <c r="G209" s="442"/>
      <c r="H209" s="442"/>
      <c r="I209" s="442"/>
      <c r="J209" s="442"/>
    </row>
    <row r="210" spans="1:10" ht="16.5">
      <c r="A210" s="421"/>
      <c r="B210" s="440"/>
      <c r="C210" s="441"/>
      <c r="D210" s="441"/>
      <c r="E210" s="441"/>
      <c r="F210" s="442"/>
      <c r="G210" s="442"/>
      <c r="H210" s="442"/>
      <c r="I210" s="442"/>
      <c r="J210" s="442"/>
    </row>
    <row r="211" spans="1:10" ht="16.5">
      <c r="A211" s="421"/>
      <c r="B211" s="440"/>
      <c r="C211" s="441"/>
      <c r="D211" s="441"/>
      <c r="E211" s="441"/>
      <c r="F211" s="442"/>
      <c r="G211" s="442"/>
      <c r="H211" s="442"/>
      <c r="I211" s="442"/>
      <c r="J211" s="442"/>
    </row>
    <row r="212" spans="1:10" ht="16.5">
      <c r="A212" s="421"/>
      <c r="B212" s="440"/>
      <c r="C212" s="441"/>
      <c r="D212" s="441"/>
      <c r="E212" s="441"/>
      <c r="F212" s="442"/>
      <c r="G212" s="442"/>
      <c r="H212" s="442"/>
      <c r="I212" s="442"/>
      <c r="J212" s="442"/>
    </row>
    <row r="213" spans="1:10" ht="16.5">
      <c r="A213" s="421"/>
      <c r="B213" s="440"/>
      <c r="C213" s="441"/>
      <c r="D213" s="441"/>
      <c r="E213" s="441"/>
      <c r="F213" s="442"/>
      <c r="G213" s="442"/>
      <c r="H213" s="442"/>
      <c r="I213" s="442"/>
      <c r="J213" s="442"/>
    </row>
    <row r="214" spans="1:10" ht="16.5">
      <c r="A214" s="421"/>
      <c r="B214" s="440"/>
      <c r="C214" s="441"/>
      <c r="D214" s="441"/>
      <c r="E214" s="441"/>
      <c r="F214" s="442"/>
      <c r="G214" s="442"/>
      <c r="H214" s="442"/>
      <c r="I214" s="442"/>
      <c r="J214" s="442"/>
    </row>
    <row r="215" spans="1:10" ht="16.5">
      <c r="A215" s="421"/>
      <c r="B215" s="440"/>
      <c r="C215" s="441"/>
      <c r="D215" s="441"/>
      <c r="E215" s="441"/>
      <c r="F215" s="442"/>
      <c r="G215" s="442"/>
      <c r="H215" s="442"/>
      <c r="I215" s="442"/>
      <c r="J215" s="442"/>
    </row>
    <row r="216" spans="1:10" ht="16.5">
      <c r="A216" s="421"/>
      <c r="B216" s="440"/>
      <c r="C216" s="441"/>
      <c r="D216" s="441"/>
      <c r="E216" s="441"/>
      <c r="F216" s="442"/>
      <c r="G216" s="442"/>
      <c r="H216" s="442"/>
      <c r="I216" s="442"/>
      <c r="J216" s="442"/>
    </row>
    <row r="217" spans="1:10" ht="16.5">
      <c r="A217" s="421"/>
      <c r="B217" s="440"/>
      <c r="C217" s="441"/>
      <c r="D217" s="441"/>
      <c r="E217" s="441"/>
      <c r="F217" s="442"/>
      <c r="G217" s="442"/>
      <c r="H217" s="442"/>
      <c r="I217" s="442"/>
      <c r="J217" s="442"/>
    </row>
    <row r="218" spans="1:10" ht="16.5">
      <c r="A218" s="421"/>
      <c r="B218" s="440"/>
      <c r="C218" s="441"/>
      <c r="D218" s="441"/>
      <c r="E218" s="441"/>
      <c r="F218" s="442"/>
      <c r="G218" s="442"/>
      <c r="H218" s="442"/>
      <c r="I218" s="442"/>
      <c r="J218" s="442"/>
    </row>
    <row r="219" spans="1:10" ht="16.5">
      <c r="A219" s="421"/>
      <c r="B219" s="440"/>
      <c r="C219" s="441"/>
      <c r="D219" s="441"/>
      <c r="E219" s="441"/>
      <c r="F219" s="442"/>
      <c r="G219" s="442"/>
      <c r="H219" s="442"/>
      <c r="I219" s="442"/>
      <c r="J219" s="442"/>
    </row>
    <row r="220" spans="1:10" ht="16.5">
      <c r="A220" s="421"/>
      <c r="B220" s="440"/>
      <c r="C220" s="441"/>
      <c r="D220" s="441"/>
      <c r="E220" s="441"/>
      <c r="F220" s="442"/>
      <c r="G220" s="442"/>
      <c r="H220" s="442"/>
      <c r="I220" s="442"/>
      <c r="J220" s="442"/>
    </row>
    <row r="221" spans="1:10" ht="16.5">
      <c r="A221" s="421"/>
      <c r="B221" s="440"/>
      <c r="C221" s="441"/>
      <c r="D221" s="441"/>
      <c r="E221" s="441"/>
      <c r="F221" s="442"/>
      <c r="G221" s="442"/>
      <c r="H221" s="442"/>
      <c r="I221" s="442"/>
      <c r="J221" s="442"/>
    </row>
    <row r="222" spans="1:10" ht="16.5">
      <c r="A222" s="421"/>
      <c r="B222" s="440"/>
      <c r="C222" s="441"/>
      <c r="D222" s="441"/>
      <c r="E222" s="441"/>
      <c r="F222" s="442"/>
      <c r="G222" s="442"/>
      <c r="H222" s="442"/>
      <c r="I222" s="442"/>
      <c r="J222" s="442"/>
    </row>
    <row r="223" spans="1:10" ht="16.5">
      <c r="A223" s="421"/>
      <c r="B223" s="440"/>
      <c r="C223" s="441"/>
      <c r="D223" s="441"/>
      <c r="E223" s="441"/>
      <c r="F223" s="442"/>
      <c r="G223" s="442"/>
      <c r="H223" s="442"/>
      <c r="I223" s="442"/>
      <c r="J223" s="442"/>
    </row>
    <row r="224" spans="1:10" ht="16.5">
      <c r="A224" s="421"/>
      <c r="B224" s="440"/>
      <c r="C224" s="441"/>
      <c r="D224" s="441"/>
      <c r="E224" s="441"/>
      <c r="F224" s="442"/>
      <c r="G224" s="442"/>
      <c r="H224" s="442"/>
      <c r="I224" s="442"/>
      <c r="J224" s="442"/>
    </row>
    <row r="225" spans="1:10" ht="16.5">
      <c r="A225" s="421"/>
      <c r="B225" s="440"/>
      <c r="C225" s="441"/>
      <c r="D225" s="441"/>
      <c r="E225" s="441"/>
      <c r="F225" s="442"/>
      <c r="G225" s="442"/>
      <c r="H225" s="442"/>
      <c r="I225" s="442"/>
      <c r="J225" s="442"/>
    </row>
    <row r="226" spans="1:10" ht="16.5">
      <c r="A226" s="421"/>
      <c r="B226" s="440"/>
      <c r="C226" s="441"/>
      <c r="D226" s="441"/>
      <c r="E226" s="441"/>
      <c r="F226" s="442"/>
      <c r="G226" s="442"/>
      <c r="H226" s="442"/>
      <c r="I226" s="442"/>
      <c r="J226" s="442"/>
    </row>
    <row r="227" spans="1:10" ht="16.5">
      <c r="A227" s="421"/>
      <c r="B227" s="440"/>
      <c r="C227" s="441"/>
      <c r="D227" s="441"/>
      <c r="E227" s="441"/>
      <c r="F227" s="442"/>
      <c r="G227" s="442"/>
      <c r="H227" s="442"/>
      <c r="I227" s="442"/>
      <c r="J227" s="442"/>
    </row>
    <row r="228" spans="1:10" ht="16.5">
      <c r="A228" s="421"/>
      <c r="B228" s="440"/>
      <c r="C228" s="441"/>
      <c r="D228" s="441"/>
      <c r="E228" s="441"/>
      <c r="F228" s="442"/>
      <c r="G228" s="442"/>
      <c r="H228" s="442"/>
      <c r="I228" s="442"/>
      <c r="J228" s="442"/>
    </row>
    <row r="229" spans="1:10" ht="16.5">
      <c r="A229" s="421"/>
      <c r="B229" s="440"/>
      <c r="C229" s="441"/>
      <c r="D229" s="441"/>
      <c r="E229" s="441"/>
      <c r="F229" s="442"/>
      <c r="G229" s="442"/>
      <c r="H229" s="442"/>
      <c r="I229" s="442"/>
      <c r="J229" s="442"/>
    </row>
    <row r="230" spans="1:10" ht="16.5">
      <c r="A230" s="421"/>
      <c r="B230" s="440"/>
      <c r="C230" s="441"/>
      <c r="D230" s="441"/>
      <c r="E230" s="441"/>
      <c r="F230" s="442"/>
      <c r="G230" s="442"/>
      <c r="H230" s="442"/>
      <c r="I230" s="442"/>
      <c r="J230" s="442"/>
    </row>
    <row r="231" spans="1:10" ht="16.5">
      <c r="A231" s="421"/>
      <c r="B231" s="440"/>
      <c r="C231" s="441"/>
      <c r="D231" s="441"/>
      <c r="E231" s="441"/>
      <c r="F231" s="442"/>
      <c r="G231" s="442"/>
      <c r="H231" s="442"/>
      <c r="I231" s="442"/>
      <c r="J231" s="442"/>
    </row>
    <row r="232" spans="1:10" ht="16.5">
      <c r="A232" s="421"/>
      <c r="B232" s="440"/>
      <c r="C232" s="441"/>
      <c r="D232" s="441"/>
      <c r="E232" s="441"/>
      <c r="F232" s="442"/>
      <c r="G232" s="442"/>
      <c r="H232" s="442"/>
      <c r="I232" s="442"/>
      <c r="J232" s="442"/>
    </row>
    <row r="233" spans="1:10" ht="16.5">
      <c r="A233" s="421"/>
      <c r="B233" s="440"/>
      <c r="C233" s="441"/>
      <c r="D233" s="441"/>
      <c r="E233" s="441"/>
      <c r="F233" s="442"/>
      <c r="G233" s="442"/>
      <c r="H233" s="442"/>
      <c r="I233" s="442"/>
      <c r="J233" s="442"/>
    </row>
    <row r="234" spans="1:10" ht="16.5">
      <c r="A234" s="421"/>
      <c r="B234" s="440"/>
      <c r="C234" s="441"/>
      <c r="D234" s="441"/>
      <c r="E234" s="441"/>
      <c r="F234" s="442"/>
      <c r="G234" s="442"/>
      <c r="H234" s="442"/>
      <c r="I234" s="442"/>
      <c r="J234" s="442"/>
    </row>
    <row r="235" spans="1:10" ht="16.5">
      <c r="A235" s="421"/>
      <c r="B235" s="440"/>
      <c r="C235" s="441"/>
      <c r="D235" s="441"/>
      <c r="E235" s="441"/>
      <c r="F235" s="442"/>
      <c r="G235" s="442"/>
      <c r="H235" s="442"/>
      <c r="I235" s="442"/>
      <c r="J235" s="442"/>
    </row>
    <row r="236" spans="1:10" ht="16.5">
      <c r="A236" s="421"/>
      <c r="B236" s="440"/>
      <c r="C236" s="441"/>
      <c r="D236" s="441"/>
      <c r="E236" s="441"/>
      <c r="F236" s="442"/>
      <c r="G236" s="442"/>
      <c r="H236" s="442"/>
      <c r="I236" s="442"/>
      <c r="J236" s="442"/>
    </row>
    <row r="237" spans="1:10" ht="16.5">
      <c r="A237" s="421"/>
      <c r="B237" s="440"/>
      <c r="C237" s="441"/>
      <c r="D237" s="441"/>
      <c r="E237" s="441"/>
      <c r="F237" s="442"/>
      <c r="G237" s="442"/>
      <c r="H237" s="442"/>
      <c r="I237" s="442"/>
      <c r="J237" s="442"/>
    </row>
    <row r="238" spans="1:10" ht="16.5">
      <c r="A238" s="421"/>
      <c r="B238" s="440"/>
      <c r="C238" s="441"/>
      <c r="D238" s="441"/>
      <c r="E238" s="441"/>
      <c r="F238" s="442"/>
      <c r="G238" s="442"/>
      <c r="H238" s="442"/>
      <c r="I238" s="442"/>
      <c r="J238" s="442"/>
    </row>
    <row r="239" spans="1:10" ht="16.5">
      <c r="A239" s="421"/>
      <c r="B239" s="440"/>
      <c r="C239" s="441"/>
      <c r="D239" s="441"/>
      <c r="E239" s="441"/>
      <c r="F239" s="442"/>
      <c r="G239" s="442"/>
      <c r="H239" s="442"/>
      <c r="I239" s="442"/>
      <c r="J239" s="442"/>
    </row>
    <row r="240" spans="1:10" ht="16.5">
      <c r="A240" s="421"/>
      <c r="B240" s="440"/>
      <c r="C240" s="441"/>
      <c r="D240" s="441"/>
      <c r="E240" s="441"/>
      <c r="F240" s="442"/>
      <c r="G240" s="442"/>
      <c r="H240" s="442"/>
      <c r="I240" s="442"/>
      <c r="J240" s="442"/>
    </row>
    <row r="241" spans="1:10" ht="16.5">
      <c r="A241" s="421"/>
      <c r="B241" s="440"/>
      <c r="C241" s="441"/>
      <c r="D241" s="441"/>
      <c r="E241" s="441"/>
      <c r="F241" s="442"/>
      <c r="G241" s="442"/>
      <c r="H241" s="442"/>
      <c r="I241" s="442"/>
      <c r="J241" s="442"/>
    </row>
    <row r="242" spans="1:10" ht="16.5">
      <c r="A242" s="421"/>
      <c r="B242" s="440"/>
      <c r="C242" s="441"/>
      <c r="D242" s="441"/>
      <c r="E242" s="441"/>
      <c r="F242" s="442"/>
      <c r="G242" s="442"/>
      <c r="H242" s="442"/>
      <c r="I242" s="442"/>
      <c r="J242" s="442"/>
    </row>
    <row r="243" spans="1:10" ht="16.5">
      <c r="A243" s="421"/>
      <c r="B243" s="440"/>
      <c r="C243" s="441"/>
      <c r="D243" s="441"/>
      <c r="E243" s="441"/>
      <c r="F243" s="442"/>
      <c r="G243" s="442"/>
      <c r="H243" s="442"/>
      <c r="I243" s="442"/>
      <c r="J243" s="442"/>
    </row>
    <row r="244" spans="1:10" ht="16.5">
      <c r="A244" s="421"/>
      <c r="B244" s="440"/>
      <c r="C244" s="441"/>
      <c r="D244" s="441"/>
      <c r="E244" s="441"/>
      <c r="F244" s="442"/>
      <c r="G244" s="442"/>
      <c r="H244" s="442"/>
      <c r="I244" s="442"/>
      <c r="J244" s="442"/>
    </row>
    <row r="245" spans="1:10" ht="16.5">
      <c r="A245" s="421"/>
      <c r="B245" s="440"/>
      <c r="C245" s="441"/>
      <c r="D245" s="441"/>
      <c r="E245" s="441"/>
      <c r="F245" s="442"/>
      <c r="G245" s="442"/>
      <c r="H245" s="442"/>
      <c r="I245" s="442"/>
      <c r="J245" s="442"/>
    </row>
    <row r="246" spans="1:10" ht="16.5">
      <c r="A246" s="421"/>
      <c r="B246" s="440"/>
      <c r="C246" s="441"/>
      <c r="D246" s="441"/>
      <c r="E246" s="441"/>
      <c r="F246" s="442"/>
      <c r="G246" s="442"/>
      <c r="H246" s="442"/>
      <c r="I246" s="442"/>
      <c r="J246" s="442"/>
    </row>
    <row r="247" spans="1:10" ht="16.5">
      <c r="A247" s="421"/>
      <c r="B247" s="440"/>
      <c r="C247" s="441"/>
      <c r="D247" s="441"/>
      <c r="E247" s="441"/>
      <c r="F247" s="442"/>
      <c r="G247" s="442"/>
      <c r="H247" s="442"/>
      <c r="I247" s="442"/>
      <c r="J247" s="442"/>
    </row>
    <row r="248" spans="1:10" ht="16.5">
      <c r="A248" s="421"/>
      <c r="B248" s="440"/>
      <c r="C248" s="441"/>
      <c r="D248" s="441"/>
      <c r="E248" s="441"/>
      <c r="F248" s="442"/>
      <c r="G248" s="442"/>
      <c r="H248" s="442"/>
      <c r="I248" s="442"/>
      <c r="J248" s="442"/>
    </row>
  </sheetData>
  <sheetProtection/>
  <mergeCells count="12">
    <mergeCell ref="A2:I2"/>
    <mergeCell ref="A3:I3"/>
    <mergeCell ref="A5:A6"/>
    <mergeCell ref="B5:B6"/>
    <mergeCell ref="B1:I1"/>
    <mergeCell ref="C5:D5"/>
    <mergeCell ref="E5:E6"/>
    <mergeCell ref="H4:I4"/>
    <mergeCell ref="F5:F6"/>
    <mergeCell ref="G5:G6"/>
    <mergeCell ref="H5:H6"/>
    <mergeCell ref="I5:I6"/>
  </mergeCells>
  <printOptions horizontalCentered="1"/>
  <pageMargins left="0.7086614173228347" right="0.4724409448818898" top="0.5511811023622047" bottom="0.7874015748031497" header="0.31496062992125984" footer="0.3937007874015748"/>
  <pageSetup fitToHeight="0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zoomScale="70" zoomScaleNormal="70" workbookViewId="0" topLeftCell="A1">
      <selection activeCell="B27" sqref="B27"/>
    </sheetView>
  </sheetViews>
  <sheetFormatPr defaultColWidth="9.140625" defaultRowHeight="12.75"/>
  <cols>
    <col min="1" max="1" width="7.28125" style="627" customWidth="1"/>
    <col min="2" max="2" width="38.57421875" style="627" customWidth="1"/>
    <col min="3" max="3" width="15.00390625" style="627" customWidth="1"/>
    <col min="4" max="4" width="17.140625" style="627" customWidth="1"/>
    <col min="5" max="9" width="14.140625" style="627" customWidth="1"/>
    <col min="10" max="10" width="17.7109375" style="627" customWidth="1"/>
    <col min="11" max="11" width="8.421875" style="627" hidden="1" customWidth="1"/>
    <col min="12" max="16384" width="9.140625" style="627" customWidth="1"/>
  </cols>
  <sheetData>
    <row r="1" spans="1:11" s="370" customFormat="1" ht="12.75" customHeight="1">
      <c r="A1" s="656"/>
      <c r="B1" s="656"/>
      <c r="C1" s="656"/>
      <c r="D1" s="656"/>
      <c r="E1" s="656"/>
      <c r="F1" s="656"/>
      <c r="G1" s="656"/>
      <c r="H1" s="656"/>
      <c r="I1" s="656"/>
      <c r="J1" s="656"/>
      <c r="K1" s="623"/>
    </row>
    <row r="2" spans="1:10" ht="24.75" customHeight="1">
      <c r="A2" s="725" t="s">
        <v>624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24.75" customHeight="1">
      <c r="A3" s="726" t="s">
        <v>625</v>
      </c>
      <c r="B3" s="726"/>
      <c r="C3" s="726"/>
      <c r="D3" s="726"/>
      <c r="E3" s="726"/>
      <c r="F3" s="726"/>
      <c r="G3" s="726"/>
      <c r="H3" s="726"/>
      <c r="I3" s="726"/>
      <c r="J3" s="726"/>
    </row>
    <row r="4" spans="1:10" ht="34.5" customHeight="1">
      <c r="A4" s="726" t="s">
        <v>649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8" ht="28.5" customHeight="1">
      <c r="A5" s="628"/>
      <c r="B5" s="628"/>
      <c r="C5" s="628"/>
      <c r="D5" s="628"/>
      <c r="E5" s="628"/>
      <c r="F5" s="628"/>
      <c r="G5" s="628"/>
      <c r="H5" s="628"/>
    </row>
    <row r="6" spans="1:10" ht="18.75">
      <c r="A6" s="727" t="s">
        <v>0</v>
      </c>
      <c r="B6" s="727" t="s">
        <v>300</v>
      </c>
      <c r="C6" s="727" t="s">
        <v>190</v>
      </c>
      <c r="D6" s="727" t="s">
        <v>650</v>
      </c>
      <c r="E6" s="727" t="s">
        <v>327</v>
      </c>
      <c r="F6" s="728" t="s">
        <v>328</v>
      </c>
      <c r="G6" s="728" t="s">
        <v>329</v>
      </c>
      <c r="H6" s="728" t="s">
        <v>330</v>
      </c>
      <c r="I6" s="728" t="s">
        <v>331</v>
      </c>
      <c r="J6" s="727" t="s">
        <v>651</v>
      </c>
    </row>
    <row r="7" spans="1:10" ht="51" customHeight="1">
      <c r="A7" s="727"/>
      <c r="B7" s="727"/>
      <c r="C7" s="727"/>
      <c r="D7" s="727"/>
      <c r="E7" s="727"/>
      <c r="F7" s="729"/>
      <c r="G7" s="729"/>
      <c r="H7" s="729"/>
      <c r="I7" s="729"/>
      <c r="J7" s="727"/>
    </row>
    <row r="8" spans="1:10" ht="30" customHeight="1">
      <c r="A8" s="629" t="s">
        <v>106</v>
      </c>
      <c r="B8" s="630" t="s">
        <v>626</v>
      </c>
      <c r="C8" s="629"/>
      <c r="D8" s="631"/>
      <c r="E8" s="631"/>
      <c r="F8" s="631"/>
      <c r="G8" s="632"/>
      <c r="H8" s="632"/>
      <c r="I8" s="633"/>
      <c r="J8" s="633"/>
    </row>
    <row r="9" spans="1:10" ht="30" customHeight="1">
      <c r="A9" s="634">
        <v>1</v>
      </c>
      <c r="B9" s="635" t="s">
        <v>627</v>
      </c>
      <c r="C9" s="634" t="s">
        <v>626</v>
      </c>
      <c r="D9" s="631"/>
      <c r="E9" s="631"/>
      <c r="F9" s="631"/>
      <c r="G9" s="632"/>
      <c r="H9" s="632"/>
      <c r="I9" s="633"/>
      <c r="J9" s="633"/>
    </row>
    <row r="10" spans="1:10" ht="30" customHeight="1">
      <c r="A10" s="634"/>
      <c r="B10" s="636" t="s">
        <v>224</v>
      </c>
      <c r="C10" s="634"/>
      <c r="D10" s="631"/>
      <c r="E10" s="631"/>
      <c r="F10" s="631"/>
      <c r="G10" s="632"/>
      <c r="H10" s="632"/>
      <c r="I10" s="633"/>
      <c r="J10" s="633"/>
    </row>
    <row r="11" spans="1:10" ht="30" customHeight="1">
      <c r="A11" s="637" t="s">
        <v>296</v>
      </c>
      <c r="B11" s="635" t="s">
        <v>628</v>
      </c>
      <c r="C11" s="634" t="s">
        <v>626</v>
      </c>
      <c r="D11" s="631"/>
      <c r="E11" s="631"/>
      <c r="F11" s="631"/>
      <c r="G11" s="632"/>
      <c r="H11" s="632"/>
      <c r="I11" s="633"/>
      <c r="J11" s="633"/>
    </row>
    <row r="12" spans="1:10" ht="30" customHeight="1">
      <c r="A12" s="637" t="s">
        <v>296</v>
      </c>
      <c r="B12" s="635" t="s">
        <v>629</v>
      </c>
      <c r="C12" s="634" t="s">
        <v>626</v>
      </c>
      <c r="D12" s="631"/>
      <c r="E12" s="631"/>
      <c r="F12" s="631"/>
      <c r="G12" s="632"/>
      <c r="H12" s="632"/>
      <c r="I12" s="633"/>
      <c r="J12" s="633"/>
    </row>
    <row r="13" spans="1:10" ht="30" customHeight="1">
      <c r="A13" s="634">
        <v>2</v>
      </c>
      <c r="B13" s="635" t="s">
        <v>630</v>
      </c>
      <c r="C13" s="634" t="s">
        <v>451</v>
      </c>
      <c r="D13" s="631"/>
      <c r="E13" s="631"/>
      <c r="F13" s="631"/>
      <c r="G13" s="632"/>
      <c r="H13" s="632"/>
      <c r="I13" s="633"/>
      <c r="J13" s="633"/>
    </row>
    <row r="14" spans="1:10" ht="30" customHeight="1">
      <c r="A14" s="634">
        <v>3</v>
      </c>
      <c r="B14" s="635" t="s">
        <v>631</v>
      </c>
      <c r="C14" s="634" t="s">
        <v>451</v>
      </c>
      <c r="D14" s="631"/>
      <c r="E14" s="631"/>
      <c r="F14" s="631"/>
      <c r="G14" s="632"/>
      <c r="H14" s="632"/>
      <c r="I14" s="633"/>
      <c r="J14" s="633"/>
    </row>
    <row r="15" spans="1:10" ht="37.5">
      <c r="A15" s="634"/>
      <c r="B15" s="636" t="s">
        <v>632</v>
      </c>
      <c r="C15" s="634" t="s">
        <v>451</v>
      </c>
      <c r="D15" s="631"/>
      <c r="E15" s="631"/>
      <c r="F15" s="631"/>
      <c r="G15" s="632"/>
      <c r="H15" s="632"/>
      <c r="I15" s="633"/>
      <c r="J15" s="633"/>
    </row>
    <row r="16" spans="1:10" ht="30" customHeight="1">
      <c r="A16" s="629" t="s">
        <v>107</v>
      </c>
      <c r="B16" s="630" t="s">
        <v>633</v>
      </c>
      <c r="C16" s="634"/>
      <c r="D16" s="631"/>
      <c r="E16" s="631"/>
      <c r="F16" s="631"/>
      <c r="G16" s="632"/>
      <c r="H16" s="632"/>
      <c r="I16" s="633"/>
      <c r="J16" s="633"/>
    </row>
    <row r="17" spans="1:10" ht="42" customHeight="1">
      <c r="A17" s="634">
        <v>1</v>
      </c>
      <c r="B17" s="635" t="s">
        <v>634</v>
      </c>
      <c r="C17" s="634" t="s">
        <v>633</v>
      </c>
      <c r="D17" s="631"/>
      <c r="E17" s="631"/>
      <c r="F17" s="631"/>
      <c r="G17" s="632"/>
      <c r="H17" s="632"/>
      <c r="I17" s="633"/>
      <c r="J17" s="633"/>
    </row>
    <row r="18" spans="1:10" ht="30" customHeight="1">
      <c r="A18" s="634"/>
      <c r="B18" s="636" t="s">
        <v>224</v>
      </c>
      <c r="C18" s="634"/>
      <c r="D18" s="631"/>
      <c r="E18" s="631"/>
      <c r="F18" s="631"/>
      <c r="G18" s="632"/>
      <c r="H18" s="632"/>
      <c r="I18" s="633"/>
      <c r="J18" s="633"/>
    </row>
    <row r="19" spans="1:10" ht="39" customHeight="1">
      <c r="A19" s="637" t="s">
        <v>296</v>
      </c>
      <c r="B19" s="635" t="s">
        <v>635</v>
      </c>
      <c r="C19" s="634" t="s">
        <v>633</v>
      </c>
      <c r="D19" s="633"/>
      <c r="E19" s="633"/>
      <c r="F19" s="633"/>
      <c r="G19" s="638"/>
      <c r="H19" s="638"/>
      <c r="I19" s="633"/>
      <c r="J19" s="633"/>
    </row>
    <row r="20" spans="1:10" ht="42" customHeight="1">
      <c r="A20" s="637" t="s">
        <v>296</v>
      </c>
      <c r="B20" s="635" t="s">
        <v>636</v>
      </c>
      <c r="C20" s="634" t="s">
        <v>633</v>
      </c>
      <c r="D20" s="631"/>
      <c r="E20" s="631"/>
      <c r="F20" s="631"/>
      <c r="G20" s="632"/>
      <c r="H20" s="632"/>
      <c r="I20" s="633"/>
      <c r="J20" s="633"/>
    </row>
    <row r="21" spans="1:10" ht="30" customHeight="1">
      <c r="A21" s="634">
        <v>2</v>
      </c>
      <c r="B21" s="635" t="s">
        <v>637</v>
      </c>
      <c r="C21" s="634" t="s">
        <v>626</v>
      </c>
      <c r="D21" s="631"/>
      <c r="E21" s="631"/>
      <c r="F21" s="631"/>
      <c r="G21" s="632"/>
      <c r="H21" s="632"/>
      <c r="I21" s="633"/>
      <c r="J21" s="633"/>
    </row>
    <row r="22" spans="1:10" ht="37.5">
      <c r="A22" s="634">
        <v>3</v>
      </c>
      <c r="B22" s="635" t="s">
        <v>638</v>
      </c>
      <c r="C22" s="634" t="s">
        <v>451</v>
      </c>
      <c r="D22" s="635"/>
      <c r="E22" s="635"/>
      <c r="F22" s="635"/>
      <c r="G22" s="635"/>
      <c r="H22" s="635"/>
      <c r="I22" s="635"/>
      <c r="J22" s="635"/>
    </row>
    <row r="23" spans="1:10" ht="30" customHeight="1">
      <c r="A23" s="629" t="s">
        <v>120</v>
      </c>
      <c r="B23" s="630" t="s">
        <v>639</v>
      </c>
      <c r="C23" s="629"/>
      <c r="D23" s="635"/>
      <c r="E23" s="635"/>
      <c r="F23" s="635"/>
      <c r="G23" s="635"/>
      <c r="H23" s="635"/>
      <c r="I23" s="635"/>
      <c r="J23" s="635"/>
    </row>
    <row r="24" spans="1:10" ht="30" customHeight="1">
      <c r="A24" s="634">
        <v>1</v>
      </c>
      <c r="B24" s="635" t="s">
        <v>640</v>
      </c>
      <c r="C24" s="634" t="s">
        <v>641</v>
      </c>
      <c r="D24" s="635"/>
      <c r="E24" s="635"/>
      <c r="F24" s="635"/>
      <c r="G24" s="635"/>
      <c r="H24" s="635"/>
      <c r="I24" s="635"/>
      <c r="J24" s="635"/>
    </row>
    <row r="25" spans="1:10" ht="37.5">
      <c r="A25" s="634"/>
      <c r="B25" s="636" t="s">
        <v>642</v>
      </c>
      <c r="C25" s="634"/>
      <c r="D25" s="635"/>
      <c r="E25" s="635"/>
      <c r="F25" s="635"/>
      <c r="G25" s="635"/>
      <c r="H25" s="635"/>
      <c r="I25" s="635"/>
      <c r="J25" s="635"/>
    </row>
    <row r="26" spans="1:10" ht="30" customHeight="1">
      <c r="A26" s="634">
        <v>2</v>
      </c>
      <c r="B26" s="635" t="s">
        <v>643</v>
      </c>
      <c r="C26" s="634" t="s">
        <v>644</v>
      </c>
      <c r="D26" s="635"/>
      <c r="E26" s="635"/>
      <c r="F26" s="635"/>
      <c r="G26" s="635"/>
      <c r="H26" s="635"/>
      <c r="I26" s="635"/>
      <c r="J26" s="635"/>
    </row>
    <row r="27" spans="1:10" ht="37.5">
      <c r="A27" s="635"/>
      <c r="B27" s="636" t="s">
        <v>645</v>
      </c>
      <c r="C27" s="634" t="s">
        <v>451</v>
      </c>
      <c r="D27" s="635"/>
      <c r="E27" s="635"/>
      <c r="F27" s="635"/>
      <c r="G27" s="635"/>
      <c r="H27" s="635"/>
      <c r="I27" s="635"/>
      <c r="J27" s="635"/>
    </row>
    <row r="28" spans="1:10" ht="30" customHeight="1">
      <c r="A28" s="634">
        <v>3</v>
      </c>
      <c r="B28" s="635" t="s">
        <v>646</v>
      </c>
      <c r="C28" s="634" t="s">
        <v>451</v>
      </c>
      <c r="D28" s="635"/>
      <c r="E28" s="635"/>
      <c r="F28" s="635"/>
      <c r="G28" s="635"/>
      <c r="H28" s="635"/>
      <c r="I28" s="635"/>
      <c r="J28" s="635"/>
    </row>
    <row r="29" spans="1:10" ht="30" customHeight="1">
      <c r="A29" s="635"/>
      <c r="B29" s="636" t="s">
        <v>224</v>
      </c>
      <c r="C29" s="634"/>
      <c r="D29" s="635"/>
      <c r="E29" s="635"/>
      <c r="F29" s="635"/>
      <c r="G29" s="635"/>
      <c r="H29" s="635"/>
      <c r="I29" s="635"/>
      <c r="J29" s="635"/>
    </row>
    <row r="30" spans="1:10" ht="31.5" customHeight="1">
      <c r="A30" s="637" t="s">
        <v>296</v>
      </c>
      <c r="B30" s="635" t="s">
        <v>647</v>
      </c>
      <c r="C30" s="634" t="s">
        <v>451</v>
      </c>
      <c r="D30" s="635"/>
      <c r="E30" s="635"/>
      <c r="F30" s="635"/>
      <c r="G30" s="635"/>
      <c r="H30" s="635"/>
      <c r="I30" s="635"/>
      <c r="J30" s="635"/>
    </row>
    <row r="31" spans="1:10" ht="37.5">
      <c r="A31" s="637" t="s">
        <v>296</v>
      </c>
      <c r="B31" s="635" t="s">
        <v>648</v>
      </c>
      <c r="C31" s="634" t="s">
        <v>451</v>
      </c>
      <c r="D31" s="635"/>
      <c r="E31" s="635"/>
      <c r="F31" s="635"/>
      <c r="G31" s="635"/>
      <c r="H31" s="635"/>
      <c r="I31" s="635"/>
      <c r="J31" s="635"/>
    </row>
  </sheetData>
  <mergeCells count="14">
    <mergeCell ref="I6:I7"/>
    <mergeCell ref="J6:J7"/>
    <mergeCell ref="E6:E7"/>
    <mergeCell ref="F6:F7"/>
    <mergeCell ref="G6:G7"/>
    <mergeCell ref="H6:H7"/>
    <mergeCell ref="A6:A7"/>
    <mergeCell ref="B6:B7"/>
    <mergeCell ref="C6:C7"/>
    <mergeCell ref="D6:D7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85" zoomScaleNormal="85" zoomScalePageLayoutView="0" workbookViewId="0" topLeftCell="A58">
      <selection activeCell="C8" sqref="C8:C10"/>
    </sheetView>
  </sheetViews>
  <sheetFormatPr defaultColWidth="9.140625" defaultRowHeight="44.25" customHeight="1"/>
  <cols>
    <col min="1" max="1" width="5.14062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5.140625" style="370" customWidth="1"/>
    <col min="11" max="11" width="17.8515625" style="370" customWidth="1"/>
    <col min="12" max="12" width="8.140625" style="370" customWidth="1"/>
    <col min="13" max="16384" width="9.140625" style="370" customWidth="1"/>
  </cols>
  <sheetData>
    <row r="1" spans="2:11" ht="33" customHeight="1">
      <c r="B1" s="656" t="s">
        <v>581</v>
      </c>
      <c r="C1" s="656"/>
      <c r="D1" s="656"/>
      <c r="E1" s="656"/>
      <c r="F1" s="656"/>
      <c r="G1" s="656"/>
      <c r="H1" s="656"/>
      <c r="I1" s="656"/>
      <c r="J1" s="656"/>
      <c r="K1" s="656"/>
    </row>
    <row r="2" spans="1:11" ht="27.75" customHeight="1">
      <c r="A2" s="421"/>
      <c r="B2" s="659" t="s">
        <v>470</v>
      </c>
      <c r="C2" s="659"/>
      <c r="D2" s="659"/>
      <c r="E2" s="659"/>
      <c r="F2" s="659"/>
      <c r="G2" s="659"/>
      <c r="H2" s="659"/>
      <c r="I2" s="659"/>
      <c r="J2" s="659"/>
      <c r="K2" s="659"/>
    </row>
    <row r="3" spans="1:11" ht="45" customHeight="1">
      <c r="A3" s="421"/>
      <c r="B3" s="658" t="s">
        <v>509</v>
      </c>
      <c r="C3" s="658"/>
      <c r="D3" s="658"/>
      <c r="E3" s="658"/>
      <c r="F3" s="658"/>
      <c r="G3" s="658"/>
      <c r="H3" s="658"/>
      <c r="I3" s="658"/>
      <c r="J3" s="658"/>
      <c r="K3" s="658"/>
    </row>
    <row r="4" spans="1:11" s="390" customFormat="1" ht="82.5">
      <c r="A4" s="422" t="s">
        <v>0</v>
      </c>
      <c r="B4" s="422" t="s">
        <v>300</v>
      </c>
      <c r="C4" s="422" t="s">
        <v>190</v>
      </c>
      <c r="D4" s="422" t="s">
        <v>326</v>
      </c>
      <c r="E4" s="422" t="s">
        <v>327</v>
      </c>
      <c r="F4" s="422" t="s">
        <v>328</v>
      </c>
      <c r="G4" s="422" t="s">
        <v>329</v>
      </c>
      <c r="H4" s="422" t="s">
        <v>330</v>
      </c>
      <c r="I4" s="422" t="s">
        <v>331</v>
      </c>
      <c r="J4" s="422" t="s">
        <v>332</v>
      </c>
      <c r="K4" s="422" t="s">
        <v>525</v>
      </c>
    </row>
    <row r="5" spans="1:11" s="368" customFormat="1" ht="31.5" customHeight="1">
      <c r="A5" s="423" t="s">
        <v>3</v>
      </c>
      <c r="B5" s="424" t="s">
        <v>301</v>
      </c>
      <c r="C5" s="425"/>
      <c r="D5" s="425"/>
      <c r="E5" s="426"/>
      <c r="F5" s="426"/>
      <c r="G5" s="426"/>
      <c r="H5" s="426"/>
      <c r="I5" s="426"/>
      <c r="J5" s="426"/>
      <c r="K5" s="426"/>
    </row>
    <row r="6" spans="1:11" s="368" customFormat="1" ht="54.75" customHeight="1">
      <c r="A6" s="427">
        <v>1</v>
      </c>
      <c r="B6" s="428" t="s">
        <v>527</v>
      </c>
      <c r="C6" s="425" t="s">
        <v>619</v>
      </c>
      <c r="D6" s="430"/>
      <c r="E6" s="426"/>
      <c r="F6" s="426"/>
      <c r="G6" s="426"/>
      <c r="H6" s="426"/>
      <c r="I6" s="426"/>
      <c r="J6" s="426"/>
      <c r="K6" s="426"/>
    </row>
    <row r="7" spans="1:11" s="389" customFormat="1" ht="30.75" customHeight="1">
      <c r="A7" s="431"/>
      <c r="B7" s="432" t="s">
        <v>224</v>
      </c>
      <c r="C7" s="430"/>
      <c r="D7" s="429"/>
      <c r="E7" s="433"/>
      <c r="F7" s="433"/>
      <c r="G7" s="433"/>
      <c r="H7" s="433"/>
      <c r="I7" s="433"/>
      <c r="J7" s="433"/>
      <c r="K7" s="433"/>
    </row>
    <row r="8" spans="1:11" ht="35.25" customHeight="1">
      <c r="A8" s="431"/>
      <c r="B8" s="434" t="s">
        <v>302</v>
      </c>
      <c r="C8" s="430" t="s">
        <v>619</v>
      </c>
      <c r="D8" s="430"/>
      <c r="E8" s="435"/>
      <c r="F8" s="435"/>
      <c r="G8" s="435"/>
      <c r="H8" s="435"/>
      <c r="I8" s="435"/>
      <c r="J8" s="435"/>
      <c r="K8" s="435"/>
    </row>
    <row r="9" spans="1:11" ht="30.75" customHeight="1">
      <c r="A9" s="431"/>
      <c r="B9" s="434" t="s">
        <v>303</v>
      </c>
      <c r="C9" s="430" t="s">
        <v>619</v>
      </c>
      <c r="D9" s="430"/>
      <c r="E9" s="435"/>
      <c r="F9" s="435"/>
      <c r="G9" s="435"/>
      <c r="H9" s="435"/>
      <c r="I9" s="435"/>
      <c r="J9" s="435"/>
      <c r="K9" s="435"/>
    </row>
    <row r="10" spans="1:11" ht="30.75" customHeight="1">
      <c r="A10" s="431"/>
      <c r="B10" s="434" t="s">
        <v>304</v>
      </c>
      <c r="C10" s="430" t="s">
        <v>619</v>
      </c>
      <c r="D10" s="430"/>
      <c r="E10" s="435"/>
      <c r="F10" s="435"/>
      <c r="G10" s="435"/>
      <c r="H10" s="435"/>
      <c r="I10" s="435"/>
      <c r="J10" s="435"/>
      <c r="K10" s="435"/>
    </row>
    <row r="11" spans="1:11" s="368" customFormat="1" ht="123" customHeight="1">
      <c r="A11" s="427">
        <v>2</v>
      </c>
      <c r="B11" s="428" t="s">
        <v>582</v>
      </c>
      <c r="C11" s="425"/>
      <c r="D11" s="425"/>
      <c r="E11" s="426"/>
      <c r="F11" s="426"/>
      <c r="G11" s="426"/>
      <c r="H11" s="426"/>
      <c r="I11" s="426"/>
      <c r="J11" s="426"/>
      <c r="K11" s="426"/>
    </row>
    <row r="12" spans="1:11" s="368" customFormat="1" ht="30" customHeight="1">
      <c r="A12" s="427"/>
      <c r="B12" s="432" t="s">
        <v>224</v>
      </c>
      <c r="C12" s="430"/>
      <c r="D12" s="425"/>
      <c r="E12" s="426"/>
      <c r="F12" s="426"/>
      <c r="G12" s="426"/>
      <c r="H12" s="426"/>
      <c r="I12" s="426"/>
      <c r="J12" s="426"/>
      <c r="K12" s="426"/>
    </row>
    <row r="13" spans="1:11" s="368" customFormat="1" ht="33" customHeight="1">
      <c r="A13" s="427"/>
      <c r="B13" s="434" t="s">
        <v>302</v>
      </c>
      <c r="C13" s="430" t="s">
        <v>322</v>
      </c>
      <c r="D13" s="425"/>
      <c r="E13" s="426"/>
      <c r="F13" s="426"/>
      <c r="G13" s="426"/>
      <c r="H13" s="426"/>
      <c r="I13" s="426"/>
      <c r="J13" s="426"/>
      <c r="K13" s="426"/>
    </row>
    <row r="14" spans="1:11" s="368" customFormat="1" ht="30" customHeight="1">
      <c r="A14" s="427"/>
      <c r="B14" s="434" t="s">
        <v>303</v>
      </c>
      <c r="C14" s="430" t="s">
        <v>322</v>
      </c>
      <c r="D14" s="425"/>
      <c r="E14" s="426"/>
      <c r="F14" s="426"/>
      <c r="G14" s="426"/>
      <c r="H14" s="426"/>
      <c r="I14" s="426"/>
      <c r="J14" s="426"/>
      <c r="K14" s="426"/>
    </row>
    <row r="15" spans="1:11" s="368" customFormat="1" ht="30" customHeight="1">
      <c r="A15" s="427"/>
      <c r="B15" s="434" t="s">
        <v>304</v>
      </c>
      <c r="C15" s="430" t="s">
        <v>322</v>
      </c>
      <c r="D15" s="425"/>
      <c r="E15" s="426"/>
      <c r="F15" s="426"/>
      <c r="G15" s="426"/>
      <c r="H15" s="426"/>
      <c r="I15" s="426"/>
      <c r="J15" s="426"/>
      <c r="K15" s="426"/>
    </row>
    <row r="16" spans="1:11" s="368" customFormat="1" ht="57" customHeight="1">
      <c r="A16" s="427">
        <v>3</v>
      </c>
      <c r="B16" s="428" t="s">
        <v>528</v>
      </c>
      <c r="C16" s="425"/>
      <c r="D16" s="425"/>
      <c r="E16" s="426"/>
      <c r="F16" s="426"/>
      <c r="G16" s="426"/>
      <c r="H16" s="426"/>
      <c r="I16" s="426"/>
      <c r="J16" s="426"/>
      <c r="K16" s="426"/>
    </row>
    <row r="17" spans="1:11" s="368" customFormat="1" ht="30" customHeight="1">
      <c r="A17" s="427"/>
      <c r="B17" s="432" t="s">
        <v>224</v>
      </c>
      <c r="C17" s="430"/>
      <c r="D17" s="425"/>
      <c r="E17" s="426"/>
      <c r="F17" s="426"/>
      <c r="G17" s="426"/>
      <c r="H17" s="426"/>
      <c r="I17" s="426"/>
      <c r="J17" s="426"/>
      <c r="K17" s="426"/>
    </row>
    <row r="18" spans="1:11" ht="36" customHeight="1">
      <c r="A18" s="431"/>
      <c r="B18" s="434" t="s">
        <v>302</v>
      </c>
      <c r="C18" s="430" t="s">
        <v>322</v>
      </c>
      <c r="D18" s="430"/>
      <c r="E18" s="435"/>
      <c r="F18" s="435"/>
      <c r="G18" s="435"/>
      <c r="H18" s="435"/>
      <c r="I18" s="435"/>
      <c r="J18" s="435"/>
      <c r="K18" s="435"/>
    </row>
    <row r="19" spans="1:11" ht="30.75" customHeight="1">
      <c r="A19" s="431"/>
      <c r="B19" s="434" t="s">
        <v>303</v>
      </c>
      <c r="C19" s="430" t="s">
        <v>322</v>
      </c>
      <c r="D19" s="430"/>
      <c r="E19" s="435"/>
      <c r="F19" s="435"/>
      <c r="G19" s="435"/>
      <c r="H19" s="435"/>
      <c r="I19" s="435"/>
      <c r="J19" s="435"/>
      <c r="K19" s="435"/>
    </row>
    <row r="20" spans="1:11" ht="30.75" customHeight="1">
      <c r="A20" s="431"/>
      <c r="B20" s="434" t="s">
        <v>304</v>
      </c>
      <c r="C20" s="430" t="s">
        <v>322</v>
      </c>
      <c r="D20" s="430"/>
      <c r="E20" s="435"/>
      <c r="F20" s="435"/>
      <c r="G20" s="435"/>
      <c r="H20" s="435"/>
      <c r="I20" s="435"/>
      <c r="J20" s="435"/>
      <c r="K20" s="435"/>
    </row>
    <row r="21" spans="1:11" s="368" customFormat="1" ht="85.5" customHeight="1">
      <c r="A21" s="427">
        <v>4</v>
      </c>
      <c r="B21" s="428" t="s">
        <v>529</v>
      </c>
      <c r="C21" s="430"/>
      <c r="D21" s="425"/>
      <c r="E21" s="426"/>
      <c r="F21" s="426"/>
      <c r="G21" s="426"/>
      <c r="H21" s="426"/>
      <c r="I21" s="426"/>
      <c r="J21" s="426"/>
      <c r="K21" s="426"/>
    </row>
    <row r="22" spans="1:11" ht="37.5" customHeight="1">
      <c r="A22" s="431"/>
      <c r="B22" s="434" t="s">
        <v>530</v>
      </c>
      <c r="C22" s="430" t="s">
        <v>619</v>
      </c>
      <c r="D22" s="430"/>
      <c r="E22" s="435"/>
      <c r="F22" s="435"/>
      <c r="G22" s="435"/>
      <c r="H22" s="435"/>
      <c r="I22" s="435"/>
      <c r="J22" s="435"/>
      <c r="K22" s="435"/>
    </row>
    <row r="23" spans="1:11" ht="37.5" customHeight="1">
      <c r="A23" s="431"/>
      <c r="B23" s="434" t="s">
        <v>531</v>
      </c>
      <c r="C23" s="430" t="s">
        <v>621</v>
      </c>
      <c r="D23" s="430"/>
      <c r="E23" s="435"/>
      <c r="F23" s="435"/>
      <c r="G23" s="435"/>
      <c r="H23" s="435"/>
      <c r="I23" s="435"/>
      <c r="J23" s="435"/>
      <c r="K23" s="435"/>
    </row>
    <row r="24" spans="1:11" ht="37.5" customHeight="1">
      <c r="A24" s="431"/>
      <c r="B24" s="434" t="s">
        <v>532</v>
      </c>
      <c r="C24" s="430" t="s">
        <v>323</v>
      </c>
      <c r="D24" s="430"/>
      <c r="E24" s="435"/>
      <c r="F24" s="435"/>
      <c r="G24" s="435"/>
      <c r="H24" s="435"/>
      <c r="I24" s="435"/>
      <c r="J24" s="435"/>
      <c r="K24" s="435"/>
    </row>
    <row r="25" spans="1:11" s="368" customFormat="1" ht="36.75" customHeight="1">
      <c r="A25" s="427">
        <v>5</v>
      </c>
      <c r="B25" s="428" t="s">
        <v>305</v>
      </c>
      <c r="C25" s="430"/>
      <c r="D25" s="425"/>
      <c r="E25" s="426"/>
      <c r="F25" s="426"/>
      <c r="G25" s="426"/>
      <c r="H25" s="426"/>
      <c r="I25" s="426"/>
      <c r="J25" s="426"/>
      <c r="K25" s="426"/>
    </row>
    <row r="26" spans="1:11" ht="36.75" customHeight="1">
      <c r="A26" s="431"/>
      <c r="B26" s="434" t="s">
        <v>302</v>
      </c>
      <c r="C26" s="430" t="s">
        <v>322</v>
      </c>
      <c r="D26" s="430"/>
      <c r="E26" s="435"/>
      <c r="F26" s="435"/>
      <c r="G26" s="435"/>
      <c r="H26" s="435"/>
      <c r="I26" s="435"/>
      <c r="J26" s="435"/>
      <c r="K26" s="435"/>
    </row>
    <row r="27" spans="1:11" ht="36.75" customHeight="1">
      <c r="A27" s="431"/>
      <c r="B27" s="434" t="s">
        <v>303</v>
      </c>
      <c r="C27" s="430" t="s">
        <v>322</v>
      </c>
      <c r="D27" s="430"/>
      <c r="E27" s="435"/>
      <c r="F27" s="435"/>
      <c r="G27" s="435"/>
      <c r="H27" s="435"/>
      <c r="I27" s="435"/>
      <c r="J27" s="435"/>
      <c r="K27" s="435"/>
    </row>
    <row r="28" spans="1:11" ht="36.75" customHeight="1">
      <c r="A28" s="431"/>
      <c r="B28" s="434" t="s">
        <v>304</v>
      </c>
      <c r="C28" s="430" t="s">
        <v>322</v>
      </c>
      <c r="D28" s="430"/>
      <c r="E28" s="435"/>
      <c r="F28" s="435"/>
      <c r="G28" s="435"/>
      <c r="H28" s="435"/>
      <c r="I28" s="435"/>
      <c r="J28" s="435"/>
      <c r="K28" s="435"/>
    </row>
    <row r="29" spans="1:11" ht="69" customHeight="1">
      <c r="A29" s="427">
        <v>6</v>
      </c>
      <c r="B29" s="428" t="s">
        <v>579</v>
      </c>
      <c r="C29" s="430" t="s">
        <v>322</v>
      </c>
      <c r="D29" s="430"/>
      <c r="E29" s="435"/>
      <c r="F29" s="435"/>
      <c r="G29" s="435"/>
      <c r="H29" s="435"/>
      <c r="I29" s="435"/>
      <c r="J29" s="435"/>
      <c r="K29" s="435"/>
    </row>
    <row r="30" spans="1:11" s="368" customFormat="1" ht="51.75" customHeight="1">
      <c r="A30" s="427">
        <v>7</v>
      </c>
      <c r="B30" s="428" t="s">
        <v>521</v>
      </c>
      <c r="C30" s="430" t="s">
        <v>322</v>
      </c>
      <c r="D30" s="425"/>
      <c r="E30" s="426"/>
      <c r="F30" s="426"/>
      <c r="G30" s="426"/>
      <c r="H30" s="426"/>
      <c r="I30" s="426"/>
      <c r="J30" s="426"/>
      <c r="K30" s="426"/>
    </row>
    <row r="31" spans="1:11" s="368" customFormat="1" ht="51" customHeight="1">
      <c r="A31" s="427">
        <v>8</v>
      </c>
      <c r="B31" s="428" t="s">
        <v>522</v>
      </c>
      <c r="C31" s="430" t="s">
        <v>322</v>
      </c>
      <c r="D31" s="425"/>
      <c r="E31" s="426"/>
      <c r="F31" s="426"/>
      <c r="G31" s="426"/>
      <c r="H31" s="426"/>
      <c r="I31" s="426"/>
      <c r="J31" s="426"/>
      <c r="K31" s="426"/>
    </row>
    <row r="32" spans="1:11" s="368" customFormat="1" ht="36.75" customHeight="1">
      <c r="A32" s="427">
        <v>9</v>
      </c>
      <c r="B32" s="428" t="s">
        <v>306</v>
      </c>
      <c r="C32" s="430"/>
      <c r="D32" s="425"/>
      <c r="E32" s="426"/>
      <c r="F32" s="426"/>
      <c r="G32" s="426"/>
      <c r="H32" s="426"/>
      <c r="I32" s="426"/>
      <c r="J32" s="426"/>
      <c r="K32" s="426"/>
    </row>
    <row r="33" spans="1:11" ht="35.25" customHeight="1">
      <c r="A33" s="431"/>
      <c r="B33" s="434" t="s">
        <v>307</v>
      </c>
      <c r="C33" s="430" t="s">
        <v>621</v>
      </c>
      <c r="D33" s="430"/>
      <c r="E33" s="435"/>
      <c r="F33" s="435"/>
      <c r="G33" s="435"/>
      <c r="H33" s="435"/>
      <c r="I33" s="435"/>
      <c r="J33" s="435"/>
      <c r="K33" s="435"/>
    </row>
    <row r="34" spans="1:11" s="389" customFormat="1" ht="35.25" customHeight="1">
      <c r="A34" s="431"/>
      <c r="B34" s="432" t="s">
        <v>308</v>
      </c>
      <c r="C34" s="430" t="s">
        <v>322</v>
      </c>
      <c r="D34" s="429"/>
      <c r="E34" s="433"/>
      <c r="F34" s="433"/>
      <c r="G34" s="433"/>
      <c r="H34" s="433"/>
      <c r="I34" s="433"/>
      <c r="J34" s="433"/>
      <c r="K34" s="433"/>
    </row>
    <row r="35" spans="1:11" ht="35.25" customHeight="1">
      <c r="A35" s="431"/>
      <c r="B35" s="436" t="s">
        <v>504</v>
      </c>
      <c r="C35" s="430" t="s">
        <v>323</v>
      </c>
      <c r="D35" s="430"/>
      <c r="E35" s="435"/>
      <c r="F35" s="435"/>
      <c r="G35" s="435"/>
      <c r="H35" s="435"/>
      <c r="I35" s="435"/>
      <c r="J35" s="435"/>
      <c r="K35" s="435"/>
    </row>
    <row r="36" spans="1:11" ht="35.25" customHeight="1">
      <c r="A36" s="431"/>
      <c r="B36" s="459" t="s">
        <v>309</v>
      </c>
      <c r="C36" s="430" t="s">
        <v>621</v>
      </c>
      <c r="D36" s="430"/>
      <c r="E36" s="435"/>
      <c r="F36" s="435"/>
      <c r="G36" s="435"/>
      <c r="H36" s="435"/>
      <c r="I36" s="435"/>
      <c r="J36" s="435"/>
      <c r="K36" s="435"/>
    </row>
    <row r="37" spans="1:11" s="389" customFormat="1" ht="35.25" customHeight="1">
      <c r="A37" s="431"/>
      <c r="B37" s="432" t="s">
        <v>310</v>
      </c>
      <c r="C37" s="430" t="s">
        <v>322</v>
      </c>
      <c r="D37" s="429"/>
      <c r="E37" s="433"/>
      <c r="F37" s="433"/>
      <c r="G37" s="433"/>
      <c r="H37" s="433"/>
      <c r="I37" s="433"/>
      <c r="J37" s="433"/>
      <c r="K37" s="433"/>
    </row>
    <row r="38" spans="1:11" ht="35.25" customHeight="1">
      <c r="A38" s="431"/>
      <c r="B38" s="436" t="s">
        <v>316</v>
      </c>
      <c r="C38" s="430" t="s">
        <v>322</v>
      </c>
      <c r="D38" s="430"/>
      <c r="E38" s="435"/>
      <c r="F38" s="435"/>
      <c r="G38" s="435"/>
      <c r="H38" s="435"/>
      <c r="I38" s="435"/>
      <c r="J38" s="435"/>
      <c r="K38" s="435"/>
    </row>
    <row r="39" spans="1:11" s="368" customFormat="1" ht="35.25" customHeight="1">
      <c r="A39" s="427">
        <v>10</v>
      </c>
      <c r="B39" s="428" t="s">
        <v>290</v>
      </c>
      <c r="C39" s="430" t="s">
        <v>322</v>
      </c>
      <c r="D39" s="425"/>
      <c r="E39" s="426"/>
      <c r="F39" s="426"/>
      <c r="G39" s="426"/>
      <c r="H39" s="426"/>
      <c r="I39" s="426"/>
      <c r="J39" s="426"/>
      <c r="K39" s="426"/>
    </row>
    <row r="40" spans="1:11" s="368" customFormat="1" ht="35.25" customHeight="1">
      <c r="A40" s="427" t="s">
        <v>15</v>
      </c>
      <c r="B40" s="428" t="s">
        <v>311</v>
      </c>
      <c r="C40" s="430"/>
      <c r="D40" s="425"/>
      <c r="E40" s="426"/>
      <c r="F40" s="426"/>
      <c r="G40" s="426"/>
      <c r="H40" s="426"/>
      <c r="I40" s="426"/>
      <c r="J40" s="426"/>
      <c r="K40" s="426"/>
    </row>
    <row r="41" spans="1:11" ht="35.25" customHeight="1">
      <c r="A41" s="431">
        <v>1</v>
      </c>
      <c r="B41" s="436" t="s">
        <v>317</v>
      </c>
      <c r="C41" s="430" t="s">
        <v>583</v>
      </c>
      <c r="D41" s="430"/>
      <c r="E41" s="435"/>
      <c r="F41" s="435"/>
      <c r="G41" s="435"/>
      <c r="H41" s="435"/>
      <c r="I41" s="435"/>
      <c r="J41" s="435"/>
      <c r="K41" s="435"/>
    </row>
    <row r="42" spans="1:11" ht="35.25" customHeight="1">
      <c r="A42" s="431">
        <v>2</v>
      </c>
      <c r="B42" s="436" t="s">
        <v>568</v>
      </c>
      <c r="C42" s="430" t="s">
        <v>322</v>
      </c>
      <c r="D42" s="430"/>
      <c r="E42" s="435"/>
      <c r="F42" s="435"/>
      <c r="G42" s="435"/>
      <c r="H42" s="435"/>
      <c r="I42" s="435"/>
      <c r="J42" s="435"/>
      <c r="K42" s="435"/>
    </row>
    <row r="43" spans="1:11" ht="45.75" customHeight="1">
      <c r="A43" s="431">
        <v>3</v>
      </c>
      <c r="B43" s="436" t="s">
        <v>312</v>
      </c>
      <c r="C43" s="430" t="s">
        <v>322</v>
      </c>
      <c r="D43" s="430"/>
      <c r="E43" s="435"/>
      <c r="F43" s="435"/>
      <c r="G43" s="435"/>
      <c r="H43" s="435"/>
      <c r="I43" s="435"/>
      <c r="J43" s="435"/>
      <c r="K43" s="435"/>
    </row>
    <row r="44" spans="1:11" ht="45.75" customHeight="1">
      <c r="A44" s="431">
        <v>4</v>
      </c>
      <c r="B44" s="436" t="s">
        <v>438</v>
      </c>
      <c r="C44" s="430" t="s">
        <v>583</v>
      </c>
      <c r="D44" s="430"/>
      <c r="E44" s="435"/>
      <c r="F44" s="435"/>
      <c r="G44" s="435"/>
      <c r="H44" s="435"/>
      <c r="I44" s="435"/>
      <c r="J44" s="435"/>
      <c r="K44" s="435"/>
    </row>
    <row r="45" spans="1:11" ht="61.5" customHeight="1">
      <c r="A45" s="431">
        <v>5</v>
      </c>
      <c r="B45" s="436" t="s">
        <v>439</v>
      </c>
      <c r="C45" s="430" t="s">
        <v>322</v>
      </c>
      <c r="D45" s="430"/>
      <c r="E45" s="435"/>
      <c r="F45" s="435"/>
      <c r="G45" s="435"/>
      <c r="H45" s="435"/>
      <c r="I45" s="435"/>
      <c r="J45" s="435"/>
      <c r="K45" s="435"/>
    </row>
    <row r="46" spans="1:11" ht="45.75" customHeight="1">
      <c r="A46" s="431">
        <v>6</v>
      </c>
      <c r="B46" s="436" t="s">
        <v>440</v>
      </c>
      <c r="C46" s="430" t="s">
        <v>322</v>
      </c>
      <c r="D46" s="430"/>
      <c r="E46" s="435"/>
      <c r="F46" s="435"/>
      <c r="G46" s="435"/>
      <c r="H46" s="435"/>
      <c r="I46" s="435"/>
      <c r="J46" s="435"/>
      <c r="K46" s="435"/>
    </row>
    <row r="47" spans="1:11" ht="45.75" customHeight="1">
      <c r="A47" s="431">
        <v>7</v>
      </c>
      <c r="B47" s="436" t="s">
        <v>318</v>
      </c>
      <c r="C47" s="430" t="s">
        <v>515</v>
      </c>
      <c r="D47" s="430"/>
      <c r="E47" s="435"/>
      <c r="F47" s="435"/>
      <c r="G47" s="435"/>
      <c r="H47" s="435"/>
      <c r="I47" s="435"/>
      <c r="J47" s="435"/>
      <c r="K47" s="435"/>
    </row>
    <row r="48" spans="1:11" ht="33">
      <c r="A48" s="431">
        <v>8</v>
      </c>
      <c r="B48" s="436" t="s">
        <v>313</v>
      </c>
      <c r="C48" s="430" t="s">
        <v>324</v>
      </c>
      <c r="D48" s="430"/>
      <c r="E48" s="435"/>
      <c r="F48" s="435"/>
      <c r="G48" s="435"/>
      <c r="H48" s="435"/>
      <c r="I48" s="435"/>
      <c r="J48" s="435"/>
      <c r="K48" s="435"/>
    </row>
    <row r="49" spans="1:11" ht="42" customHeight="1">
      <c r="A49" s="431">
        <v>9</v>
      </c>
      <c r="B49" s="436" t="s">
        <v>314</v>
      </c>
      <c r="C49" s="430" t="s">
        <v>324</v>
      </c>
      <c r="D49" s="430"/>
      <c r="E49" s="435"/>
      <c r="F49" s="435"/>
      <c r="G49" s="435"/>
      <c r="H49" s="435"/>
      <c r="I49" s="435"/>
      <c r="J49" s="435"/>
      <c r="K49" s="435"/>
    </row>
    <row r="50" spans="1:11" ht="42.75" customHeight="1">
      <c r="A50" s="431">
        <v>10</v>
      </c>
      <c r="B50" s="436" t="s">
        <v>319</v>
      </c>
      <c r="C50" s="430" t="s">
        <v>325</v>
      </c>
      <c r="D50" s="430"/>
      <c r="E50" s="435"/>
      <c r="F50" s="435"/>
      <c r="G50" s="435"/>
      <c r="H50" s="435"/>
      <c r="I50" s="435"/>
      <c r="J50" s="435"/>
      <c r="K50" s="435"/>
    </row>
    <row r="51" spans="1:11" ht="28.5" customHeight="1">
      <c r="A51" s="431"/>
      <c r="B51" s="432" t="s">
        <v>224</v>
      </c>
      <c r="C51" s="430"/>
      <c r="D51" s="430"/>
      <c r="E51" s="435"/>
      <c r="F51" s="435"/>
      <c r="G51" s="435"/>
      <c r="H51" s="435"/>
      <c r="I51" s="435"/>
      <c r="J51" s="435"/>
      <c r="K51" s="435"/>
    </row>
    <row r="52" spans="1:11" ht="42.75" customHeight="1">
      <c r="A52" s="431"/>
      <c r="B52" s="436" t="s">
        <v>320</v>
      </c>
      <c r="C52" s="430" t="s">
        <v>325</v>
      </c>
      <c r="D52" s="430"/>
      <c r="E52" s="435"/>
      <c r="F52" s="435"/>
      <c r="G52" s="435"/>
      <c r="H52" s="435"/>
      <c r="I52" s="435"/>
      <c r="J52" s="435"/>
      <c r="K52" s="435"/>
    </row>
    <row r="53" spans="1:11" ht="42.75" customHeight="1">
      <c r="A53" s="431"/>
      <c r="B53" s="436" t="s">
        <v>321</v>
      </c>
      <c r="C53" s="430" t="s">
        <v>325</v>
      </c>
      <c r="D53" s="430"/>
      <c r="E53" s="435"/>
      <c r="F53" s="435"/>
      <c r="G53" s="435"/>
      <c r="H53" s="435"/>
      <c r="I53" s="435"/>
      <c r="J53" s="435"/>
      <c r="K53" s="435"/>
    </row>
    <row r="54" spans="1:11" s="368" customFormat="1" ht="56.25" customHeight="1">
      <c r="A54" s="427" t="s">
        <v>19</v>
      </c>
      <c r="B54" s="428" t="s">
        <v>485</v>
      </c>
      <c r="C54" s="437"/>
      <c r="D54" s="425"/>
      <c r="E54" s="426"/>
      <c r="F54" s="426"/>
      <c r="G54" s="426"/>
      <c r="H54" s="426"/>
      <c r="I54" s="426"/>
      <c r="J54" s="426"/>
      <c r="K54" s="426"/>
    </row>
    <row r="55" spans="1:11" ht="29.25" customHeight="1">
      <c r="A55" s="437">
        <v>1</v>
      </c>
      <c r="B55" s="436" t="s">
        <v>571</v>
      </c>
      <c r="C55" s="437" t="s">
        <v>6</v>
      </c>
      <c r="D55" s="437"/>
      <c r="E55" s="435"/>
      <c r="F55" s="435"/>
      <c r="G55" s="435"/>
      <c r="H55" s="435"/>
      <c r="I55" s="435"/>
      <c r="J55" s="435"/>
      <c r="K55" s="435"/>
    </row>
    <row r="56" spans="1:11" ht="51" customHeight="1">
      <c r="A56" s="437">
        <v>2</v>
      </c>
      <c r="B56" s="436" t="s">
        <v>572</v>
      </c>
      <c r="C56" s="437" t="s">
        <v>6</v>
      </c>
      <c r="D56" s="437"/>
      <c r="E56" s="435"/>
      <c r="F56" s="435"/>
      <c r="G56" s="435"/>
      <c r="H56" s="435"/>
      <c r="I56" s="435"/>
      <c r="J56" s="435"/>
      <c r="K56" s="435"/>
    </row>
    <row r="57" spans="1:11" ht="35.25" customHeight="1">
      <c r="A57" s="437">
        <v>3</v>
      </c>
      <c r="B57" s="436" t="s">
        <v>573</v>
      </c>
      <c r="C57" s="437" t="s">
        <v>6</v>
      </c>
      <c r="D57" s="437"/>
      <c r="E57" s="435"/>
      <c r="F57" s="435"/>
      <c r="G57" s="435"/>
      <c r="H57" s="435"/>
      <c r="I57" s="435"/>
      <c r="J57" s="435"/>
      <c r="K57" s="435"/>
    </row>
    <row r="58" spans="1:11" ht="87.75" customHeight="1">
      <c r="A58" s="437">
        <v>4</v>
      </c>
      <c r="B58" s="436" t="s">
        <v>315</v>
      </c>
      <c r="C58" s="437" t="s">
        <v>6</v>
      </c>
      <c r="D58" s="437"/>
      <c r="E58" s="435"/>
      <c r="F58" s="435"/>
      <c r="G58" s="435"/>
      <c r="H58" s="435"/>
      <c r="I58" s="435"/>
      <c r="J58" s="435"/>
      <c r="K58" s="435"/>
    </row>
    <row r="59" spans="1:11" ht="34.5" customHeight="1">
      <c r="A59" s="437">
        <v>5</v>
      </c>
      <c r="B59" s="436" t="s">
        <v>514</v>
      </c>
      <c r="C59" s="437" t="s">
        <v>6</v>
      </c>
      <c r="D59" s="437"/>
      <c r="E59" s="435"/>
      <c r="F59" s="435"/>
      <c r="G59" s="435"/>
      <c r="H59" s="435"/>
      <c r="I59" s="435"/>
      <c r="J59" s="435"/>
      <c r="K59" s="435"/>
    </row>
    <row r="60" spans="1:11" ht="49.5" customHeight="1">
      <c r="A60" s="437">
        <v>6</v>
      </c>
      <c r="B60" s="436" t="s">
        <v>333</v>
      </c>
      <c r="C60" s="437" t="s">
        <v>6</v>
      </c>
      <c r="D60" s="437"/>
      <c r="E60" s="435"/>
      <c r="F60" s="435"/>
      <c r="G60" s="435"/>
      <c r="H60" s="435"/>
      <c r="I60" s="435"/>
      <c r="J60" s="435"/>
      <c r="K60" s="435"/>
    </row>
    <row r="61" spans="1:11" ht="54.75" customHeight="1">
      <c r="A61" s="438">
        <v>7</v>
      </c>
      <c r="B61" s="436" t="s">
        <v>503</v>
      </c>
      <c r="C61" s="439" t="s">
        <v>6</v>
      </c>
      <c r="D61" s="437"/>
      <c r="E61" s="435"/>
      <c r="F61" s="435"/>
      <c r="G61" s="435"/>
      <c r="H61" s="435"/>
      <c r="I61" s="435"/>
      <c r="J61" s="435"/>
      <c r="K61" s="435"/>
    </row>
    <row r="62" spans="1:11" ht="44.25" customHeight="1">
      <c r="A62" s="421"/>
      <c r="B62" s="657" t="s">
        <v>524</v>
      </c>
      <c r="C62" s="657"/>
      <c r="D62" s="657"/>
      <c r="E62" s="442"/>
      <c r="F62" s="442"/>
      <c r="G62" s="442"/>
      <c r="H62" s="442"/>
      <c r="I62" s="442"/>
      <c r="J62" s="442"/>
      <c r="K62" s="442"/>
    </row>
    <row r="63" spans="1:11" ht="44.25" customHeight="1">
      <c r="A63" s="421"/>
      <c r="B63" s="440"/>
      <c r="C63" s="441"/>
      <c r="D63" s="441"/>
      <c r="E63" s="442"/>
      <c r="F63" s="442"/>
      <c r="G63" s="442"/>
      <c r="H63" s="442"/>
      <c r="I63" s="442"/>
      <c r="J63" s="442"/>
      <c r="K63" s="442"/>
    </row>
    <row r="64" spans="1:11" ht="44.25" customHeight="1">
      <c r="A64" s="421"/>
      <c r="B64" s="440"/>
      <c r="C64" s="441"/>
      <c r="D64" s="441"/>
      <c r="E64" s="442"/>
      <c r="F64" s="442"/>
      <c r="G64" s="442"/>
      <c r="H64" s="442"/>
      <c r="I64" s="442"/>
      <c r="J64" s="442"/>
      <c r="K64" s="442"/>
    </row>
    <row r="65" spans="1:11" ht="44.25" customHeight="1">
      <c r="A65" s="421"/>
      <c r="B65" s="440"/>
      <c r="C65" s="441"/>
      <c r="D65" s="441"/>
      <c r="E65" s="442"/>
      <c r="F65" s="442"/>
      <c r="G65" s="442"/>
      <c r="H65" s="442"/>
      <c r="I65" s="442"/>
      <c r="J65" s="442"/>
      <c r="K65" s="442"/>
    </row>
    <row r="66" spans="1:11" ht="44.25" customHeight="1">
      <c r="A66" s="421"/>
      <c r="B66" s="440"/>
      <c r="C66" s="441"/>
      <c r="D66" s="441"/>
      <c r="E66" s="442"/>
      <c r="F66" s="442"/>
      <c r="G66" s="442"/>
      <c r="H66" s="442"/>
      <c r="I66" s="442"/>
      <c r="J66" s="442"/>
      <c r="K66" s="442"/>
    </row>
    <row r="67" spans="1:11" ht="44.25" customHeight="1">
      <c r="A67" s="421"/>
      <c r="B67" s="440"/>
      <c r="C67" s="441"/>
      <c r="D67" s="441"/>
      <c r="E67" s="442"/>
      <c r="F67" s="442"/>
      <c r="G67" s="442"/>
      <c r="H67" s="442"/>
      <c r="I67" s="442"/>
      <c r="J67" s="442"/>
      <c r="K67" s="442"/>
    </row>
    <row r="68" spans="1:11" ht="44.25" customHeight="1">
      <c r="A68" s="421"/>
      <c r="B68" s="440"/>
      <c r="C68" s="441"/>
      <c r="D68" s="441"/>
      <c r="E68" s="442"/>
      <c r="F68" s="442"/>
      <c r="G68" s="442"/>
      <c r="H68" s="442"/>
      <c r="I68" s="442"/>
      <c r="J68" s="442"/>
      <c r="K68" s="442"/>
    </row>
    <row r="69" spans="1:11" ht="44.25" customHeight="1">
      <c r="A69" s="421"/>
      <c r="B69" s="440"/>
      <c r="C69" s="441"/>
      <c r="D69" s="441"/>
      <c r="E69" s="442"/>
      <c r="F69" s="442"/>
      <c r="G69" s="442"/>
      <c r="H69" s="442"/>
      <c r="I69" s="442"/>
      <c r="J69" s="442"/>
      <c r="K69" s="442"/>
    </row>
    <row r="70" spans="1:11" ht="44.25" customHeight="1">
      <c r="A70" s="421"/>
      <c r="B70" s="440"/>
      <c r="C70" s="441"/>
      <c r="D70" s="441"/>
      <c r="E70" s="442"/>
      <c r="F70" s="442"/>
      <c r="G70" s="442"/>
      <c r="H70" s="442"/>
      <c r="I70" s="442"/>
      <c r="J70" s="442"/>
      <c r="K70" s="442"/>
    </row>
    <row r="71" spans="1:11" ht="44.25" customHeight="1">
      <c r="A71" s="421"/>
      <c r="B71" s="440"/>
      <c r="C71" s="441"/>
      <c r="D71" s="441"/>
      <c r="E71" s="442"/>
      <c r="F71" s="442"/>
      <c r="G71" s="442"/>
      <c r="H71" s="442"/>
      <c r="I71" s="442"/>
      <c r="J71" s="442"/>
      <c r="K71" s="442"/>
    </row>
    <row r="72" spans="1:11" ht="44.25" customHeight="1">
      <c r="A72" s="421"/>
      <c r="B72" s="440"/>
      <c r="C72" s="441"/>
      <c r="D72" s="441"/>
      <c r="E72" s="442"/>
      <c r="F72" s="442"/>
      <c r="G72" s="442"/>
      <c r="H72" s="442"/>
      <c r="I72" s="442"/>
      <c r="J72" s="442"/>
      <c r="K72" s="442"/>
    </row>
    <row r="73" spans="1:11" ht="44.25" customHeight="1">
      <c r="A73" s="421"/>
      <c r="B73" s="440"/>
      <c r="C73" s="441"/>
      <c r="D73" s="441"/>
      <c r="E73" s="442"/>
      <c r="F73" s="442"/>
      <c r="G73" s="442"/>
      <c r="H73" s="442"/>
      <c r="I73" s="442"/>
      <c r="J73" s="442"/>
      <c r="K73" s="442"/>
    </row>
    <row r="74" spans="1:11" ht="44.25" customHeight="1">
      <c r="A74" s="421"/>
      <c r="B74" s="440"/>
      <c r="C74" s="441"/>
      <c r="D74" s="441"/>
      <c r="E74" s="442"/>
      <c r="F74" s="442"/>
      <c r="G74" s="442"/>
      <c r="H74" s="442"/>
      <c r="I74" s="442"/>
      <c r="J74" s="442"/>
      <c r="K74" s="442"/>
    </row>
    <row r="75" spans="1:11" ht="44.25" customHeight="1">
      <c r="A75" s="421"/>
      <c r="B75" s="440"/>
      <c r="C75" s="441"/>
      <c r="D75" s="441"/>
      <c r="E75" s="442"/>
      <c r="F75" s="442"/>
      <c r="G75" s="442"/>
      <c r="H75" s="442"/>
      <c r="I75" s="442"/>
      <c r="J75" s="442"/>
      <c r="K75" s="442"/>
    </row>
    <row r="76" spans="1:11" ht="44.25" customHeight="1">
      <c r="A76" s="421"/>
      <c r="B76" s="440"/>
      <c r="C76" s="441"/>
      <c r="D76" s="441"/>
      <c r="E76" s="442"/>
      <c r="F76" s="442"/>
      <c r="G76" s="442"/>
      <c r="H76" s="442"/>
      <c r="I76" s="442"/>
      <c r="J76" s="442"/>
      <c r="K76" s="442"/>
    </row>
    <row r="77" spans="1:11" ht="44.25" customHeight="1">
      <c r="A77" s="421"/>
      <c r="B77" s="440"/>
      <c r="C77" s="441"/>
      <c r="D77" s="441"/>
      <c r="E77" s="442"/>
      <c r="F77" s="442"/>
      <c r="G77" s="442"/>
      <c r="H77" s="442"/>
      <c r="I77" s="442"/>
      <c r="J77" s="442"/>
      <c r="K77" s="442"/>
    </row>
    <row r="78" spans="1:11" ht="44.25" customHeight="1">
      <c r="A78" s="421"/>
      <c r="B78" s="440"/>
      <c r="C78" s="441"/>
      <c r="D78" s="441"/>
      <c r="E78" s="442"/>
      <c r="F78" s="442"/>
      <c r="G78" s="442"/>
      <c r="H78" s="442"/>
      <c r="I78" s="442"/>
      <c r="J78" s="442"/>
      <c r="K78" s="442"/>
    </row>
    <row r="79" spans="1:11" ht="44.25" customHeight="1">
      <c r="A79" s="421"/>
      <c r="B79" s="440"/>
      <c r="C79" s="441"/>
      <c r="D79" s="441"/>
      <c r="E79" s="442"/>
      <c r="F79" s="442"/>
      <c r="G79" s="442"/>
      <c r="H79" s="442"/>
      <c r="I79" s="442"/>
      <c r="J79" s="442"/>
      <c r="K79" s="442"/>
    </row>
    <row r="80" spans="1:11" ht="44.25" customHeight="1">
      <c r="A80" s="421"/>
      <c r="B80" s="440"/>
      <c r="C80" s="441"/>
      <c r="D80" s="441"/>
      <c r="E80" s="442"/>
      <c r="F80" s="442"/>
      <c r="G80" s="442"/>
      <c r="H80" s="442"/>
      <c r="I80" s="442"/>
      <c r="J80" s="442"/>
      <c r="K80" s="442"/>
    </row>
    <row r="81" spans="1:11" ht="44.25" customHeight="1">
      <c r="A81" s="421"/>
      <c r="B81" s="440"/>
      <c r="C81" s="441"/>
      <c r="D81" s="441"/>
      <c r="E81" s="442"/>
      <c r="F81" s="442"/>
      <c r="G81" s="442"/>
      <c r="H81" s="442"/>
      <c r="I81" s="442"/>
      <c r="J81" s="442"/>
      <c r="K81" s="442"/>
    </row>
    <row r="82" spans="1:11" ht="44.25" customHeight="1">
      <c r="A82" s="421"/>
      <c r="B82" s="440"/>
      <c r="C82" s="441"/>
      <c r="D82" s="441"/>
      <c r="E82" s="442"/>
      <c r="F82" s="442"/>
      <c r="G82" s="442"/>
      <c r="H82" s="442"/>
      <c r="I82" s="442"/>
      <c r="J82" s="442"/>
      <c r="K82" s="442"/>
    </row>
    <row r="83" spans="1:11" ht="44.25" customHeight="1">
      <c r="A83" s="421"/>
      <c r="B83" s="440"/>
      <c r="C83" s="441"/>
      <c r="D83" s="441"/>
      <c r="E83" s="442"/>
      <c r="F83" s="442"/>
      <c r="G83" s="442"/>
      <c r="H83" s="442"/>
      <c r="I83" s="442"/>
      <c r="J83" s="442"/>
      <c r="K83" s="442"/>
    </row>
    <row r="84" spans="1:11" ht="44.25" customHeight="1">
      <c r="A84" s="421"/>
      <c r="B84" s="440"/>
      <c r="C84" s="441"/>
      <c r="D84" s="441"/>
      <c r="E84" s="442"/>
      <c r="F84" s="442"/>
      <c r="G84" s="442"/>
      <c r="H84" s="442"/>
      <c r="I84" s="442"/>
      <c r="J84" s="442"/>
      <c r="K84" s="442"/>
    </row>
    <row r="85" spans="1:11" ht="44.25" customHeight="1">
      <c r="A85" s="421"/>
      <c r="B85" s="440"/>
      <c r="C85" s="441"/>
      <c r="D85" s="441"/>
      <c r="E85" s="442"/>
      <c r="F85" s="442"/>
      <c r="G85" s="442"/>
      <c r="H85" s="442"/>
      <c r="I85" s="442"/>
      <c r="J85" s="442"/>
      <c r="K85" s="442"/>
    </row>
    <row r="86" spans="1:11" ht="44.25" customHeight="1">
      <c r="A86" s="421"/>
      <c r="B86" s="440"/>
      <c r="C86" s="441"/>
      <c r="D86" s="441"/>
      <c r="E86" s="442"/>
      <c r="F86" s="442"/>
      <c r="G86" s="442"/>
      <c r="H86" s="442"/>
      <c r="I86" s="442"/>
      <c r="J86" s="442"/>
      <c r="K86" s="442"/>
    </row>
    <row r="87" spans="1:11" ht="44.25" customHeight="1">
      <c r="A87" s="421"/>
      <c r="B87" s="440"/>
      <c r="C87" s="441"/>
      <c r="D87" s="441"/>
      <c r="E87" s="442"/>
      <c r="F87" s="442"/>
      <c r="G87" s="442"/>
      <c r="H87" s="442"/>
      <c r="I87" s="442"/>
      <c r="J87" s="442"/>
      <c r="K87" s="442"/>
    </row>
    <row r="88" spans="1:11" ht="44.25" customHeight="1">
      <c r="A88" s="421"/>
      <c r="B88" s="440"/>
      <c r="C88" s="441"/>
      <c r="D88" s="441"/>
      <c r="E88" s="442"/>
      <c r="F88" s="442"/>
      <c r="G88" s="442"/>
      <c r="H88" s="442"/>
      <c r="I88" s="442"/>
      <c r="J88" s="442"/>
      <c r="K88" s="442"/>
    </row>
    <row r="89" spans="1:11" ht="44.25" customHeight="1">
      <c r="A89" s="421"/>
      <c r="B89" s="440"/>
      <c r="C89" s="441"/>
      <c r="D89" s="441"/>
      <c r="E89" s="442"/>
      <c r="F89" s="442"/>
      <c r="G89" s="442"/>
      <c r="H89" s="442"/>
      <c r="I89" s="442"/>
      <c r="J89" s="442"/>
      <c r="K89" s="442"/>
    </row>
    <row r="90" spans="1:11" ht="44.25" customHeight="1">
      <c r="A90" s="421"/>
      <c r="B90" s="440"/>
      <c r="C90" s="441"/>
      <c r="D90" s="441"/>
      <c r="E90" s="442"/>
      <c r="F90" s="442"/>
      <c r="G90" s="442"/>
      <c r="H90" s="442"/>
      <c r="I90" s="442"/>
      <c r="J90" s="442"/>
      <c r="K90" s="442"/>
    </row>
    <row r="91" spans="1:11" ht="44.25" customHeight="1">
      <c r="A91" s="421"/>
      <c r="B91" s="440"/>
      <c r="C91" s="441"/>
      <c r="D91" s="441"/>
      <c r="E91" s="442"/>
      <c r="F91" s="442"/>
      <c r="G91" s="442"/>
      <c r="H91" s="442"/>
      <c r="I91" s="442"/>
      <c r="J91" s="442"/>
      <c r="K91" s="442"/>
    </row>
    <row r="92" spans="1:11" ht="44.25" customHeight="1">
      <c r="A92" s="421"/>
      <c r="B92" s="440"/>
      <c r="C92" s="441"/>
      <c r="D92" s="441"/>
      <c r="E92" s="442"/>
      <c r="F92" s="442"/>
      <c r="G92" s="442"/>
      <c r="H92" s="442"/>
      <c r="I92" s="442"/>
      <c r="J92" s="442"/>
      <c r="K92" s="442"/>
    </row>
    <row r="93" spans="1:11" ht="44.25" customHeight="1">
      <c r="A93" s="421"/>
      <c r="B93" s="440"/>
      <c r="C93" s="441"/>
      <c r="D93" s="441"/>
      <c r="E93" s="442"/>
      <c r="F93" s="442"/>
      <c r="G93" s="442"/>
      <c r="H93" s="442"/>
      <c r="I93" s="442"/>
      <c r="J93" s="442"/>
      <c r="K93" s="442"/>
    </row>
    <row r="94" spans="1:11" ht="44.25" customHeight="1">
      <c r="A94" s="421"/>
      <c r="B94" s="440"/>
      <c r="C94" s="441"/>
      <c r="D94" s="441"/>
      <c r="E94" s="442"/>
      <c r="F94" s="442"/>
      <c r="G94" s="442"/>
      <c r="H94" s="442"/>
      <c r="I94" s="442"/>
      <c r="J94" s="442"/>
      <c r="K94" s="442"/>
    </row>
    <row r="95" spans="1:11" ht="44.25" customHeight="1">
      <c r="A95" s="421"/>
      <c r="B95" s="440"/>
      <c r="C95" s="441"/>
      <c r="D95" s="441"/>
      <c r="E95" s="442"/>
      <c r="F95" s="442"/>
      <c r="G95" s="442"/>
      <c r="H95" s="442"/>
      <c r="I95" s="442"/>
      <c r="J95" s="442"/>
      <c r="K95" s="442"/>
    </row>
    <row r="96" spans="1:11" ht="44.25" customHeight="1">
      <c r="A96" s="421"/>
      <c r="B96" s="440"/>
      <c r="C96" s="441"/>
      <c r="D96" s="441"/>
      <c r="E96" s="442"/>
      <c r="F96" s="442"/>
      <c r="G96" s="442"/>
      <c r="H96" s="442"/>
      <c r="I96" s="442"/>
      <c r="J96" s="442"/>
      <c r="K96" s="442"/>
    </row>
    <row r="97" spans="1:11" ht="44.25" customHeight="1">
      <c r="A97" s="421"/>
      <c r="B97" s="440"/>
      <c r="C97" s="441"/>
      <c r="D97" s="441"/>
      <c r="E97" s="442"/>
      <c r="F97" s="442"/>
      <c r="G97" s="442"/>
      <c r="H97" s="442"/>
      <c r="I97" s="442"/>
      <c r="J97" s="442"/>
      <c r="K97" s="442"/>
    </row>
    <row r="98" spans="1:11" ht="44.25" customHeight="1">
      <c r="A98" s="421"/>
      <c r="B98" s="440"/>
      <c r="C98" s="441"/>
      <c r="D98" s="441"/>
      <c r="E98" s="442"/>
      <c r="F98" s="442"/>
      <c r="G98" s="442"/>
      <c r="H98" s="442"/>
      <c r="I98" s="442"/>
      <c r="J98" s="442"/>
      <c r="K98" s="442"/>
    </row>
    <row r="99" spans="1:11" ht="44.25" customHeight="1">
      <c r="A99" s="421"/>
      <c r="B99" s="440"/>
      <c r="C99" s="441"/>
      <c r="D99" s="441"/>
      <c r="E99" s="442"/>
      <c r="F99" s="442"/>
      <c r="G99" s="442"/>
      <c r="H99" s="442"/>
      <c r="I99" s="442"/>
      <c r="J99" s="442"/>
      <c r="K99" s="442"/>
    </row>
    <row r="100" spans="1:11" ht="44.25" customHeight="1">
      <c r="A100" s="421"/>
      <c r="B100" s="440"/>
      <c r="C100" s="441"/>
      <c r="D100" s="441"/>
      <c r="E100" s="442"/>
      <c r="F100" s="442"/>
      <c r="G100" s="442"/>
      <c r="H100" s="442"/>
      <c r="I100" s="442"/>
      <c r="J100" s="442"/>
      <c r="K100" s="442"/>
    </row>
    <row r="101" spans="1:11" ht="44.25" customHeight="1">
      <c r="A101" s="421"/>
      <c r="B101" s="440"/>
      <c r="C101" s="441"/>
      <c r="D101" s="441"/>
      <c r="E101" s="442"/>
      <c r="F101" s="442"/>
      <c r="G101" s="442"/>
      <c r="H101" s="442"/>
      <c r="I101" s="442"/>
      <c r="J101" s="442"/>
      <c r="K101" s="442"/>
    </row>
    <row r="102" spans="1:11" ht="44.25" customHeight="1">
      <c r="A102" s="421"/>
      <c r="B102" s="440"/>
      <c r="C102" s="441"/>
      <c r="D102" s="441"/>
      <c r="E102" s="442"/>
      <c r="F102" s="442"/>
      <c r="G102" s="442"/>
      <c r="H102" s="442"/>
      <c r="I102" s="442"/>
      <c r="J102" s="442"/>
      <c r="K102" s="442"/>
    </row>
    <row r="103" spans="1:11" ht="44.25" customHeight="1">
      <c r="A103" s="421"/>
      <c r="B103" s="440"/>
      <c r="C103" s="441"/>
      <c r="D103" s="441"/>
      <c r="E103" s="442"/>
      <c r="F103" s="442"/>
      <c r="G103" s="442"/>
      <c r="H103" s="442"/>
      <c r="I103" s="442"/>
      <c r="J103" s="442"/>
      <c r="K103" s="442"/>
    </row>
    <row r="104" spans="1:11" ht="44.25" customHeight="1">
      <c r="A104" s="421"/>
      <c r="B104" s="440"/>
      <c r="C104" s="441"/>
      <c r="D104" s="441"/>
      <c r="E104" s="442"/>
      <c r="F104" s="442"/>
      <c r="G104" s="442"/>
      <c r="H104" s="442"/>
      <c r="I104" s="442"/>
      <c r="J104" s="442"/>
      <c r="K104" s="442"/>
    </row>
    <row r="105" spans="1:11" ht="44.25" customHeight="1">
      <c r="A105" s="421"/>
      <c r="B105" s="440"/>
      <c r="C105" s="441"/>
      <c r="D105" s="441"/>
      <c r="E105" s="442"/>
      <c r="F105" s="442"/>
      <c r="G105" s="442"/>
      <c r="H105" s="442"/>
      <c r="I105" s="442"/>
      <c r="J105" s="442"/>
      <c r="K105" s="442"/>
    </row>
    <row r="106" spans="1:11" ht="44.25" customHeight="1">
      <c r="A106" s="421"/>
      <c r="B106" s="440"/>
      <c r="C106" s="441"/>
      <c r="D106" s="441"/>
      <c r="E106" s="442"/>
      <c r="F106" s="442"/>
      <c r="G106" s="442"/>
      <c r="H106" s="442"/>
      <c r="I106" s="442"/>
      <c r="J106" s="442"/>
      <c r="K106" s="442"/>
    </row>
    <row r="107" spans="1:11" ht="44.25" customHeight="1">
      <c r="A107" s="421"/>
      <c r="B107" s="440"/>
      <c r="C107" s="441"/>
      <c r="D107" s="441"/>
      <c r="E107" s="442"/>
      <c r="F107" s="442"/>
      <c r="G107" s="442"/>
      <c r="H107" s="442"/>
      <c r="I107" s="442"/>
      <c r="J107" s="442"/>
      <c r="K107" s="442"/>
    </row>
    <row r="108" spans="1:11" ht="44.25" customHeight="1">
      <c r="A108" s="421"/>
      <c r="B108" s="440"/>
      <c r="C108" s="441"/>
      <c r="D108" s="441"/>
      <c r="E108" s="442"/>
      <c r="F108" s="442"/>
      <c r="G108" s="442"/>
      <c r="H108" s="442"/>
      <c r="I108" s="442"/>
      <c r="J108" s="442"/>
      <c r="K108" s="442"/>
    </row>
    <row r="109" spans="1:11" ht="44.25" customHeight="1">
      <c r="A109" s="421"/>
      <c r="B109" s="440"/>
      <c r="C109" s="441"/>
      <c r="D109" s="441"/>
      <c r="E109" s="442"/>
      <c r="F109" s="442"/>
      <c r="G109" s="442"/>
      <c r="H109" s="442"/>
      <c r="I109" s="442"/>
      <c r="J109" s="442"/>
      <c r="K109" s="442"/>
    </row>
    <row r="110" spans="1:11" ht="44.25" customHeight="1">
      <c r="A110" s="421"/>
      <c r="B110" s="440"/>
      <c r="C110" s="441"/>
      <c r="D110" s="441"/>
      <c r="E110" s="442"/>
      <c r="F110" s="442"/>
      <c r="G110" s="442"/>
      <c r="H110" s="442"/>
      <c r="I110" s="442"/>
      <c r="J110" s="442"/>
      <c r="K110" s="442"/>
    </row>
    <row r="111" spans="1:11" ht="44.25" customHeight="1">
      <c r="A111" s="421"/>
      <c r="B111" s="440"/>
      <c r="C111" s="441"/>
      <c r="D111" s="441"/>
      <c r="E111" s="442"/>
      <c r="F111" s="442"/>
      <c r="G111" s="442"/>
      <c r="H111" s="442"/>
      <c r="I111" s="442"/>
      <c r="J111" s="442"/>
      <c r="K111" s="442"/>
    </row>
    <row r="112" spans="1:11" ht="44.25" customHeight="1">
      <c r="A112" s="421"/>
      <c r="B112" s="440"/>
      <c r="C112" s="441"/>
      <c r="D112" s="441"/>
      <c r="E112" s="442"/>
      <c r="F112" s="442"/>
      <c r="G112" s="442"/>
      <c r="H112" s="442"/>
      <c r="I112" s="442"/>
      <c r="J112" s="442"/>
      <c r="K112" s="442"/>
    </row>
    <row r="113" spans="1:11" ht="44.25" customHeight="1">
      <c r="A113" s="421"/>
      <c r="B113" s="440"/>
      <c r="C113" s="441"/>
      <c r="D113" s="441"/>
      <c r="E113" s="442"/>
      <c r="F113" s="442"/>
      <c r="G113" s="442"/>
      <c r="H113" s="442"/>
      <c r="I113" s="442"/>
      <c r="J113" s="442"/>
      <c r="K113" s="442"/>
    </row>
    <row r="114" spans="1:11" ht="44.25" customHeight="1">
      <c r="A114" s="421"/>
      <c r="B114" s="440"/>
      <c r="C114" s="441"/>
      <c r="D114" s="441"/>
      <c r="E114" s="442"/>
      <c r="F114" s="442"/>
      <c r="G114" s="442"/>
      <c r="H114" s="442"/>
      <c r="I114" s="442"/>
      <c r="J114" s="442"/>
      <c r="K114" s="442"/>
    </row>
    <row r="115" spans="1:11" ht="44.25" customHeight="1">
      <c r="A115" s="421"/>
      <c r="B115" s="440"/>
      <c r="C115" s="441"/>
      <c r="D115" s="441"/>
      <c r="E115" s="442"/>
      <c r="F115" s="442"/>
      <c r="G115" s="442"/>
      <c r="H115" s="442"/>
      <c r="I115" s="442"/>
      <c r="J115" s="442"/>
      <c r="K115" s="442"/>
    </row>
    <row r="116" spans="1:11" ht="44.25" customHeight="1">
      <c r="A116" s="421"/>
      <c r="B116" s="440"/>
      <c r="C116" s="441"/>
      <c r="D116" s="441"/>
      <c r="E116" s="442"/>
      <c r="F116" s="442"/>
      <c r="G116" s="442"/>
      <c r="H116" s="442"/>
      <c r="I116" s="442"/>
      <c r="J116" s="442"/>
      <c r="K116" s="442"/>
    </row>
    <row r="117" spans="1:11" ht="44.25" customHeight="1">
      <c r="A117" s="421"/>
      <c r="B117" s="440"/>
      <c r="C117" s="441"/>
      <c r="D117" s="441"/>
      <c r="E117" s="442"/>
      <c r="F117" s="442"/>
      <c r="G117" s="442"/>
      <c r="H117" s="442"/>
      <c r="I117" s="442"/>
      <c r="J117" s="442"/>
      <c r="K117" s="442"/>
    </row>
    <row r="118" spans="1:11" ht="44.25" customHeight="1">
      <c r="A118" s="421"/>
      <c r="B118" s="440"/>
      <c r="C118" s="441"/>
      <c r="D118" s="441"/>
      <c r="E118" s="442"/>
      <c r="F118" s="442"/>
      <c r="G118" s="442"/>
      <c r="H118" s="442"/>
      <c r="I118" s="442"/>
      <c r="J118" s="442"/>
      <c r="K118" s="442"/>
    </row>
    <row r="119" spans="1:11" ht="44.25" customHeight="1">
      <c r="A119" s="421"/>
      <c r="B119" s="440"/>
      <c r="C119" s="441"/>
      <c r="D119" s="441"/>
      <c r="E119" s="442"/>
      <c r="F119" s="442"/>
      <c r="G119" s="442"/>
      <c r="H119" s="442"/>
      <c r="I119" s="442"/>
      <c r="J119" s="442"/>
      <c r="K119" s="442"/>
    </row>
    <row r="120" spans="1:11" ht="44.25" customHeight="1">
      <c r="A120" s="421"/>
      <c r="B120" s="440"/>
      <c r="C120" s="441"/>
      <c r="D120" s="441"/>
      <c r="E120" s="442"/>
      <c r="F120" s="442"/>
      <c r="G120" s="442"/>
      <c r="H120" s="442"/>
      <c r="I120" s="442"/>
      <c r="J120" s="442"/>
      <c r="K120" s="442"/>
    </row>
    <row r="121" spans="1:11" ht="44.25" customHeight="1">
      <c r="A121" s="421"/>
      <c r="B121" s="440"/>
      <c r="C121" s="441"/>
      <c r="D121" s="441"/>
      <c r="E121" s="442"/>
      <c r="F121" s="442"/>
      <c r="G121" s="442"/>
      <c r="H121" s="442"/>
      <c r="I121" s="442"/>
      <c r="J121" s="442"/>
      <c r="K121" s="442"/>
    </row>
    <row r="122" spans="1:11" ht="44.25" customHeight="1">
      <c r="A122" s="421"/>
      <c r="B122" s="440"/>
      <c r="C122" s="441"/>
      <c r="D122" s="441"/>
      <c r="E122" s="442"/>
      <c r="F122" s="442"/>
      <c r="G122" s="442"/>
      <c r="H122" s="442"/>
      <c r="I122" s="442"/>
      <c r="J122" s="442"/>
      <c r="K122" s="442"/>
    </row>
    <row r="123" spans="1:11" ht="44.25" customHeight="1">
      <c r="A123" s="421"/>
      <c r="B123" s="440"/>
      <c r="C123" s="441"/>
      <c r="D123" s="441"/>
      <c r="E123" s="442"/>
      <c r="F123" s="442"/>
      <c r="G123" s="442"/>
      <c r="H123" s="442"/>
      <c r="I123" s="442"/>
      <c r="J123" s="442"/>
      <c r="K123" s="442"/>
    </row>
    <row r="124" spans="1:11" ht="44.25" customHeight="1">
      <c r="A124" s="421"/>
      <c r="B124" s="440"/>
      <c r="C124" s="441"/>
      <c r="D124" s="441"/>
      <c r="E124" s="442"/>
      <c r="F124" s="442"/>
      <c r="G124" s="442"/>
      <c r="H124" s="442"/>
      <c r="I124" s="442"/>
      <c r="J124" s="442"/>
      <c r="K124" s="442"/>
    </row>
    <row r="125" spans="1:11" ht="44.25" customHeight="1">
      <c r="A125" s="421"/>
      <c r="B125" s="440"/>
      <c r="C125" s="441"/>
      <c r="D125" s="441"/>
      <c r="E125" s="442"/>
      <c r="F125" s="442"/>
      <c r="G125" s="442"/>
      <c r="H125" s="442"/>
      <c r="I125" s="442"/>
      <c r="J125" s="442"/>
      <c r="K125" s="442"/>
    </row>
    <row r="126" spans="1:11" ht="44.25" customHeight="1">
      <c r="A126" s="421"/>
      <c r="B126" s="440"/>
      <c r="C126" s="441"/>
      <c r="D126" s="441"/>
      <c r="E126" s="442"/>
      <c r="F126" s="442"/>
      <c r="G126" s="442"/>
      <c r="H126" s="442"/>
      <c r="I126" s="442"/>
      <c r="J126" s="442"/>
      <c r="K126" s="442"/>
    </row>
    <row r="127" spans="1:11" ht="44.25" customHeight="1">
      <c r="A127" s="421"/>
      <c r="B127" s="440"/>
      <c r="C127" s="441"/>
      <c r="D127" s="441"/>
      <c r="E127" s="442"/>
      <c r="F127" s="442"/>
      <c r="G127" s="442"/>
      <c r="H127" s="442"/>
      <c r="I127" s="442"/>
      <c r="J127" s="442"/>
      <c r="K127" s="442"/>
    </row>
    <row r="128" spans="1:11" ht="44.25" customHeight="1">
      <c r="A128" s="421"/>
      <c r="B128" s="440"/>
      <c r="C128" s="441"/>
      <c r="D128" s="441"/>
      <c r="E128" s="442"/>
      <c r="F128" s="442"/>
      <c r="G128" s="442"/>
      <c r="H128" s="442"/>
      <c r="I128" s="442"/>
      <c r="J128" s="442"/>
      <c r="K128" s="442"/>
    </row>
    <row r="129" spans="1:11" ht="44.25" customHeight="1">
      <c r="A129" s="421"/>
      <c r="B129" s="440"/>
      <c r="C129" s="441"/>
      <c r="D129" s="441"/>
      <c r="E129" s="442"/>
      <c r="F129" s="442"/>
      <c r="G129" s="442"/>
      <c r="H129" s="442"/>
      <c r="I129" s="442"/>
      <c r="J129" s="442"/>
      <c r="K129" s="442"/>
    </row>
    <row r="130" spans="1:11" ht="44.25" customHeight="1">
      <c r="A130" s="421"/>
      <c r="B130" s="440"/>
      <c r="C130" s="441"/>
      <c r="D130" s="441"/>
      <c r="E130" s="442"/>
      <c r="F130" s="442"/>
      <c r="G130" s="442"/>
      <c r="H130" s="442"/>
      <c r="I130" s="442"/>
      <c r="J130" s="442"/>
      <c r="K130" s="442"/>
    </row>
    <row r="131" spans="1:11" ht="44.25" customHeight="1">
      <c r="A131" s="421"/>
      <c r="B131" s="440"/>
      <c r="C131" s="441"/>
      <c r="D131" s="441"/>
      <c r="E131" s="442"/>
      <c r="F131" s="442"/>
      <c r="G131" s="442"/>
      <c r="H131" s="442"/>
      <c r="I131" s="442"/>
      <c r="J131" s="442"/>
      <c r="K131" s="442"/>
    </row>
    <row r="132" spans="1:11" ht="44.25" customHeight="1">
      <c r="A132" s="421"/>
      <c r="B132" s="440"/>
      <c r="C132" s="441"/>
      <c r="D132" s="441"/>
      <c r="E132" s="442"/>
      <c r="F132" s="442"/>
      <c r="G132" s="442"/>
      <c r="H132" s="442"/>
      <c r="I132" s="442"/>
      <c r="J132" s="442"/>
      <c r="K132" s="442"/>
    </row>
    <row r="133" spans="1:11" ht="44.25" customHeight="1">
      <c r="A133" s="421"/>
      <c r="B133" s="440"/>
      <c r="C133" s="441"/>
      <c r="D133" s="441"/>
      <c r="E133" s="442"/>
      <c r="F133" s="442"/>
      <c r="G133" s="442"/>
      <c r="H133" s="442"/>
      <c r="I133" s="442"/>
      <c r="J133" s="442"/>
      <c r="K133" s="442"/>
    </row>
    <row r="134" spans="1:11" ht="44.25" customHeight="1">
      <c r="A134" s="421"/>
      <c r="B134" s="440"/>
      <c r="C134" s="441"/>
      <c r="D134" s="441"/>
      <c r="E134" s="442"/>
      <c r="F134" s="442"/>
      <c r="G134" s="442"/>
      <c r="H134" s="442"/>
      <c r="I134" s="442"/>
      <c r="J134" s="442"/>
      <c r="K134" s="442"/>
    </row>
    <row r="135" spans="1:11" ht="44.25" customHeight="1">
      <c r="A135" s="421"/>
      <c r="B135" s="440"/>
      <c r="C135" s="441"/>
      <c r="D135" s="441"/>
      <c r="E135" s="442"/>
      <c r="F135" s="442"/>
      <c r="G135" s="442"/>
      <c r="H135" s="442"/>
      <c r="I135" s="442"/>
      <c r="J135" s="442"/>
      <c r="K135" s="442"/>
    </row>
    <row r="136" spans="1:11" ht="44.25" customHeight="1">
      <c r="A136" s="421"/>
      <c r="B136" s="440"/>
      <c r="C136" s="441"/>
      <c r="D136" s="441"/>
      <c r="E136" s="442"/>
      <c r="F136" s="442"/>
      <c r="G136" s="442"/>
      <c r="H136" s="442"/>
      <c r="I136" s="442"/>
      <c r="J136" s="442"/>
      <c r="K136" s="442"/>
    </row>
    <row r="137" spans="1:11" ht="44.25" customHeight="1">
      <c r="A137" s="421"/>
      <c r="B137" s="440"/>
      <c r="C137" s="441"/>
      <c r="D137" s="441"/>
      <c r="E137" s="442"/>
      <c r="F137" s="442"/>
      <c r="G137" s="442"/>
      <c r="H137" s="442"/>
      <c r="I137" s="442"/>
      <c r="J137" s="442"/>
      <c r="K137" s="442"/>
    </row>
    <row r="138" spans="1:11" ht="44.25" customHeight="1">
      <c r="A138" s="421"/>
      <c r="B138" s="440"/>
      <c r="C138" s="441"/>
      <c r="D138" s="441"/>
      <c r="E138" s="442"/>
      <c r="F138" s="442"/>
      <c r="G138" s="442"/>
      <c r="H138" s="442"/>
      <c r="I138" s="442"/>
      <c r="J138" s="442"/>
      <c r="K138" s="442"/>
    </row>
    <row r="139" spans="1:11" ht="44.25" customHeight="1">
      <c r="A139" s="421"/>
      <c r="B139" s="440"/>
      <c r="C139" s="441"/>
      <c r="D139" s="441"/>
      <c r="E139" s="442"/>
      <c r="F139" s="442"/>
      <c r="G139" s="442"/>
      <c r="H139" s="442"/>
      <c r="I139" s="442"/>
      <c r="J139" s="442"/>
      <c r="K139" s="442"/>
    </row>
    <row r="140" spans="1:11" ht="44.25" customHeight="1">
      <c r="A140" s="421"/>
      <c r="B140" s="440"/>
      <c r="C140" s="441"/>
      <c r="D140" s="441"/>
      <c r="E140" s="442"/>
      <c r="F140" s="442"/>
      <c r="G140" s="442"/>
      <c r="H140" s="442"/>
      <c r="I140" s="442"/>
      <c r="J140" s="442"/>
      <c r="K140" s="442"/>
    </row>
    <row r="141" spans="1:11" ht="44.25" customHeight="1">
      <c r="A141" s="421"/>
      <c r="B141" s="440"/>
      <c r="C141" s="441"/>
      <c r="D141" s="441"/>
      <c r="E141" s="442"/>
      <c r="F141" s="442"/>
      <c r="G141" s="442"/>
      <c r="H141" s="442"/>
      <c r="I141" s="442"/>
      <c r="J141" s="442"/>
      <c r="K141" s="442"/>
    </row>
    <row r="142" spans="1:11" ht="44.25" customHeight="1">
      <c r="A142" s="421"/>
      <c r="B142" s="440"/>
      <c r="C142" s="441"/>
      <c r="D142" s="441"/>
      <c r="E142" s="442"/>
      <c r="F142" s="442"/>
      <c r="G142" s="442"/>
      <c r="H142" s="442"/>
      <c r="I142" s="442"/>
      <c r="J142" s="442"/>
      <c r="K142" s="442"/>
    </row>
    <row r="143" spans="1:11" ht="44.25" customHeight="1">
      <c r="A143" s="421"/>
      <c r="B143" s="440"/>
      <c r="C143" s="441"/>
      <c r="D143" s="441"/>
      <c r="E143" s="442"/>
      <c r="F143" s="442"/>
      <c r="G143" s="442"/>
      <c r="H143" s="442"/>
      <c r="I143" s="442"/>
      <c r="J143" s="442"/>
      <c r="K143" s="442"/>
    </row>
    <row r="144" spans="1:11" ht="44.25" customHeight="1">
      <c r="A144" s="421"/>
      <c r="B144" s="440"/>
      <c r="C144" s="441"/>
      <c r="D144" s="441"/>
      <c r="E144" s="442"/>
      <c r="F144" s="442"/>
      <c r="G144" s="442"/>
      <c r="H144" s="442"/>
      <c r="I144" s="442"/>
      <c r="J144" s="442"/>
      <c r="K144" s="442"/>
    </row>
    <row r="145" spans="1:11" ht="44.25" customHeight="1">
      <c r="A145" s="421"/>
      <c r="B145" s="440"/>
      <c r="C145" s="441"/>
      <c r="D145" s="441"/>
      <c r="E145" s="442"/>
      <c r="F145" s="442"/>
      <c r="G145" s="442"/>
      <c r="H145" s="442"/>
      <c r="I145" s="442"/>
      <c r="J145" s="442"/>
      <c r="K145" s="442"/>
    </row>
    <row r="146" spans="1:11" ht="44.25" customHeight="1">
      <c r="A146" s="421"/>
      <c r="B146" s="440"/>
      <c r="C146" s="441"/>
      <c r="D146" s="441"/>
      <c r="E146" s="442"/>
      <c r="F146" s="442"/>
      <c r="G146" s="442"/>
      <c r="H146" s="442"/>
      <c r="I146" s="442"/>
      <c r="J146" s="442"/>
      <c r="K146" s="442"/>
    </row>
    <row r="147" spans="1:11" ht="44.25" customHeight="1">
      <c r="A147" s="421"/>
      <c r="B147" s="440"/>
      <c r="C147" s="441"/>
      <c r="D147" s="441"/>
      <c r="E147" s="442"/>
      <c r="F147" s="442"/>
      <c r="G147" s="442"/>
      <c r="H147" s="442"/>
      <c r="I147" s="442"/>
      <c r="J147" s="442"/>
      <c r="K147" s="442"/>
    </row>
    <row r="148" spans="1:11" ht="44.25" customHeight="1">
      <c r="A148" s="421"/>
      <c r="B148" s="440"/>
      <c r="C148" s="441"/>
      <c r="D148" s="441"/>
      <c r="E148" s="442"/>
      <c r="F148" s="442"/>
      <c r="G148" s="442"/>
      <c r="H148" s="442"/>
      <c r="I148" s="442"/>
      <c r="J148" s="442"/>
      <c r="K148" s="442"/>
    </row>
    <row r="149" spans="1:11" ht="44.25" customHeight="1">
      <c r="A149" s="421"/>
      <c r="B149" s="440"/>
      <c r="C149" s="441"/>
      <c r="D149" s="441"/>
      <c r="E149" s="442"/>
      <c r="F149" s="442"/>
      <c r="G149" s="442"/>
      <c r="H149" s="442"/>
      <c r="I149" s="442"/>
      <c r="J149" s="442"/>
      <c r="K149" s="442"/>
    </row>
    <row r="150" spans="1:11" ht="44.25" customHeight="1">
      <c r="A150" s="421"/>
      <c r="B150" s="440"/>
      <c r="C150" s="441"/>
      <c r="D150" s="441"/>
      <c r="E150" s="442"/>
      <c r="F150" s="442"/>
      <c r="G150" s="442"/>
      <c r="H150" s="442"/>
      <c r="I150" s="442"/>
      <c r="J150" s="442"/>
      <c r="K150" s="442"/>
    </row>
    <row r="151" spans="1:11" ht="44.25" customHeight="1">
      <c r="A151" s="421"/>
      <c r="B151" s="440"/>
      <c r="C151" s="441"/>
      <c r="D151" s="441"/>
      <c r="E151" s="442"/>
      <c r="F151" s="442"/>
      <c r="G151" s="442"/>
      <c r="H151" s="442"/>
      <c r="I151" s="442"/>
      <c r="J151" s="442"/>
      <c r="K151" s="442"/>
    </row>
    <row r="152" spans="1:11" ht="44.25" customHeight="1">
      <c r="A152" s="421"/>
      <c r="B152" s="440"/>
      <c r="C152" s="441"/>
      <c r="D152" s="441"/>
      <c r="E152" s="442"/>
      <c r="F152" s="442"/>
      <c r="G152" s="442"/>
      <c r="H152" s="442"/>
      <c r="I152" s="442"/>
      <c r="J152" s="442"/>
      <c r="K152" s="442"/>
    </row>
    <row r="153" spans="1:11" ht="44.25" customHeight="1">
      <c r="A153" s="421"/>
      <c r="B153" s="440"/>
      <c r="C153" s="441"/>
      <c r="D153" s="441"/>
      <c r="E153" s="442"/>
      <c r="F153" s="442"/>
      <c r="G153" s="442"/>
      <c r="H153" s="442"/>
      <c r="I153" s="442"/>
      <c r="J153" s="442"/>
      <c r="K153" s="442"/>
    </row>
    <row r="154" spans="1:11" ht="44.25" customHeight="1">
      <c r="A154" s="421"/>
      <c r="B154" s="440"/>
      <c r="C154" s="441"/>
      <c r="D154" s="441"/>
      <c r="E154" s="442"/>
      <c r="F154" s="442"/>
      <c r="G154" s="442"/>
      <c r="H154" s="442"/>
      <c r="I154" s="442"/>
      <c r="J154" s="442"/>
      <c r="K154" s="442"/>
    </row>
    <row r="155" spans="1:11" ht="44.25" customHeight="1">
      <c r="A155" s="421"/>
      <c r="B155" s="440"/>
      <c r="C155" s="441"/>
      <c r="D155" s="441"/>
      <c r="E155" s="442"/>
      <c r="F155" s="442"/>
      <c r="G155" s="442"/>
      <c r="H155" s="442"/>
      <c r="I155" s="442"/>
      <c r="J155" s="442"/>
      <c r="K155" s="442"/>
    </row>
    <row r="156" spans="1:11" ht="44.25" customHeight="1">
      <c r="A156" s="421"/>
      <c r="B156" s="440"/>
      <c r="C156" s="441"/>
      <c r="D156" s="441"/>
      <c r="E156" s="442"/>
      <c r="F156" s="442"/>
      <c r="G156" s="442"/>
      <c r="H156" s="442"/>
      <c r="I156" s="442"/>
      <c r="J156" s="442"/>
      <c r="K156" s="442"/>
    </row>
    <row r="157" spans="1:11" ht="44.25" customHeight="1">
      <c r="A157" s="421"/>
      <c r="B157" s="440"/>
      <c r="C157" s="441"/>
      <c r="D157" s="441"/>
      <c r="E157" s="442"/>
      <c r="F157" s="442"/>
      <c r="G157" s="442"/>
      <c r="H157" s="442"/>
      <c r="I157" s="442"/>
      <c r="J157" s="442"/>
      <c r="K157" s="442"/>
    </row>
    <row r="158" spans="1:11" ht="44.25" customHeight="1">
      <c r="A158" s="421"/>
      <c r="B158" s="440"/>
      <c r="C158" s="441"/>
      <c r="D158" s="441"/>
      <c r="E158" s="442"/>
      <c r="F158" s="442"/>
      <c r="G158" s="442"/>
      <c r="H158" s="442"/>
      <c r="I158" s="442"/>
      <c r="J158" s="442"/>
      <c r="K158" s="442"/>
    </row>
    <row r="159" spans="1:11" ht="44.25" customHeight="1">
      <c r="A159" s="421"/>
      <c r="B159" s="440"/>
      <c r="C159" s="441"/>
      <c r="D159" s="441"/>
      <c r="E159" s="442"/>
      <c r="F159" s="442"/>
      <c r="G159" s="442"/>
      <c r="H159" s="442"/>
      <c r="I159" s="442"/>
      <c r="J159" s="442"/>
      <c r="K159" s="442"/>
    </row>
    <row r="160" spans="1:11" ht="44.25" customHeight="1">
      <c r="A160" s="421"/>
      <c r="B160" s="440"/>
      <c r="C160" s="441"/>
      <c r="D160" s="441"/>
      <c r="E160" s="442"/>
      <c r="F160" s="442"/>
      <c r="G160" s="442"/>
      <c r="H160" s="442"/>
      <c r="I160" s="442"/>
      <c r="J160" s="442"/>
      <c r="K160" s="442"/>
    </row>
    <row r="161" spans="1:11" ht="44.25" customHeight="1">
      <c r="A161" s="421"/>
      <c r="B161" s="440"/>
      <c r="C161" s="441"/>
      <c r="D161" s="441"/>
      <c r="E161" s="442"/>
      <c r="F161" s="442"/>
      <c r="G161" s="442"/>
      <c r="H161" s="442"/>
      <c r="I161" s="442"/>
      <c r="J161" s="442"/>
      <c r="K161" s="442"/>
    </row>
    <row r="162" spans="1:11" ht="44.25" customHeight="1">
      <c r="A162" s="421"/>
      <c r="B162" s="440"/>
      <c r="C162" s="441"/>
      <c r="D162" s="441"/>
      <c r="E162" s="442"/>
      <c r="F162" s="442"/>
      <c r="G162" s="442"/>
      <c r="H162" s="442"/>
      <c r="I162" s="442"/>
      <c r="J162" s="442"/>
      <c r="K162" s="442"/>
    </row>
    <row r="163" spans="1:11" ht="44.25" customHeight="1">
      <c r="A163" s="421"/>
      <c r="B163" s="440"/>
      <c r="C163" s="441"/>
      <c r="D163" s="441"/>
      <c r="E163" s="442"/>
      <c r="F163" s="442"/>
      <c r="G163" s="442"/>
      <c r="H163" s="442"/>
      <c r="I163" s="442"/>
      <c r="J163" s="442"/>
      <c r="K163" s="442"/>
    </row>
    <row r="164" spans="1:11" ht="44.25" customHeight="1">
      <c r="A164" s="421"/>
      <c r="B164" s="440"/>
      <c r="C164" s="441"/>
      <c r="D164" s="441"/>
      <c r="E164" s="442"/>
      <c r="F164" s="442"/>
      <c r="G164" s="442"/>
      <c r="H164" s="442"/>
      <c r="I164" s="442"/>
      <c r="J164" s="442"/>
      <c r="K164" s="442"/>
    </row>
    <row r="165" spans="1:11" ht="44.25" customHeight="1">
      <c r="A165" s="421"/>
      <c r="B165" s="440"/>
      <c r="C165" s="441"/>
      <c r="D165" s="441"/>
      <c r="E165" s="442"/>
      <c r="F165" s="442"/>
      <c r="G165" s="442"/>
      <c r="H165" s="442"/>
      <c r="I165" s="442"/>
      <c r="J165" s="442"/>
      <c r="K165" s="442"/>
    </row>
    <row r="166" spans="1:11" ht="44.25" customHeight="1">
      <c r="A166" s="421"/>
      <c r="B166" s="440"/>
      <c r="C166" s="441"/>
      <c r="D166" s="441"/>
      <c r="E166" s="442"/>
      <c r="F166" s="442"/>
      <c r="G166" s="442"/>
      <c r="H166" s="442"/>
      <c r="I166" s="442"/>
      <c r="J166" s="442"/>
      <c r="K166" s="442"/>
    </row>
    <row r="167" spans="1:11" ht="44.25" customHeight="1">
      <c r="A167" s="421"/>
      <c r="B167" s="440"/>
      <c r="C167" s="441"/>
      <c r="D167" s="441"/>
      <c r="E167" s="442"/>
      <c r="F167" s="442"/>
      <c r="G167" s="442"/>
      <c r="H167" s="442"/>
      <c r="I167" s="442"/>
      <c r="J167" s="442"/>
      <c r="K167" s="442"/>
    </row>
    <row r="168" spans="1:11" ht="44.25" customHeight="1">
      <c r="A168" s="421"/>
      <c r="B168" s="440"/>
      <c r="C168" s="441"/>
      <c r="D168" s="441"/>
      <c r="E168" s="442"/>
      <c r="F168" s="442"/>
      <c r="G168" s="442"/>
      <c r="H168" s="442"/>
      <c r="I168" s="442"/>
      <c r="J168" s="442"/>
      <c r="K168" s="442"/>
    </row>
    <row r="169" spans="1:11" ht="44.25" customHeight="1">
      <c r="A169" s="421"/>
      <c r="B169" s="440"/>
      <c r="C169" s="441"/>
      <c r="D169" s="441"/>
      <c r="E169" s="442"/>
      <c r="F169" s="442"/>
      <c r="G169" s="442"/>
      <c r="H169" s="442"/>
      <c r="I169" s="442"/>
      <c r="J169" s="442"/>
      <c r="K169" s="442"/>
    </row>
    <row r="170" spans="1:11" ht="44.25" customHeight="1">
      <c r="A170" s="421"/>
      <c r="B170" s="440"/>
      <c r="C170" s="441"/>
      <c r="D170" s="441"/>
      <c r="E170" s="442"/>
      <c r="F170" s="442"/>
      <c r="G170" s="442"/>
      <c r="H170" s="442"/>
      <c r="I170" s="442"/>
      <c r="J170" s="442"/>
      <c r="K170" s="442"/>
    </row>
    <row r="171" spans="1:11" ht="44.25" customHeight="1">
      <c r="A171" s="421"/>
      <c r="B171" s="440"/>
      <c r="C171" s="441"/>
      <c r="D171" s="441"/>
      <c r="E171" s="442"/>
      <c r="F171" s="442"/>
      <c r="G171" s="442"/>
      <c r="H171" s="442"/>
      <c r="I171" s="442"/>
      <c r="J171" s="442"/>
      <c r="K171" s="442"/>
    </row>
    <row r="172" spans="1:11" ht="44.25" customHeight="1">
      <c r="A172" s="421"/>
      <c r="B172" s="440"/>
      <c r="C172" s="441"/>
      <c r="D172" s="441"/>
      <c r="E172" s="442"/>
      <c r="F172" s="442"/>
      <c r="G172" s="442"/>
      <c r="H172" s="442"/>
      <c r="I172" s="442"/>
      <c r="J172" s="442"/>
      <c r="K172" s="442"/>
    </row>
    <row r="173" spans="1:11" ht="44.25" customHeight="1">
      <c r="A173" s="421"/>
      <c r="B173" s="440"/>
      <c r="C173" s="441"/>
      <c r="D173" s="441"/>
      <c r="E173" s="442"/>
      <c r="F173" s="442"/>
      <c r="G173" s="442"/>
      <c r="H173" s="442"/>
      <c r="I173" s="442"/>
      <c r="J173" s="442"/>
      <c r="K173" s="442"/>
    </row>
    <row r="174" spans="1:11" ht="44.25" customHeight="1">
      <c r="A174" s="421"/>
      <c r="B174" s="440"/>
      <c r="C174" s="441"/>
      <c r="D174" s="441"/>
      <c r="E174" s="442"/>
      <c r="F174" s="442"/>
      <c r="G174" s="442"/>
      <c r="H174" s="442"/>
      <c r="I174" s="442"/>
      <c r="J174" s="442"/>
      <c r="K174" s="442"/>
    </row>
    <row r="175" spans="1:11" ht="44.25" customHeight="1">
      <c r="A175" s="421"/>
      <c r="B175" s="440"/>
      <c r="C175" s="441"/>
      <c r="D175" s="441"/>
      <c r="E175" s="442"/>
      <c r="F175" s="442"/>
      <c r="G175" s="442"/>
      <c r="H175" s="442"/>
      <c r="I175" s="442"/>
      <c r="J175" s="442"/>
      <c r="K175" s="442"/>
    </row>
    <row r="176" spans="1:11" ht="44.25" customHeight="1">
      <c r="A176" s="421"/>
      <c r="B176" s="440"/>
      <c r="C176" s="441"/>
      <c r="D176" s="441"/>
      <c r="E176" s="442"/>
      <c r="F176" s="442"/>
      <c r="G176" s="442"/>
      <c r="H176" s="442"/>
      <c r="I176" s="442"/>
      <c r="J176" s="442"/>
      <c r="K176" s="442"/>
    </row>
    <row r="177" spans="1:11" ht="44.25" customHeight="1">
      <c r="A177" s="421"/>
      <c r="B177" s="440"/>
      <c r="C177" s="441"/>
      <c r="D177" s="441"/>
      <c r="E177" s="442"/>
      <c r="F177" s="442"/>
      <c r="G177" s="442"/>
      <c r="H177" s="442"/>
      <c r="I177" s="442"/>
      <c r="J177" s="442"/>
      <c r="K177" s="442"/>
    </row>
    <row r="178" spans="1:11" ht="44.25" customHeight="1">
      <c r="A178" s="421"/>
      <c r="B178" s="440"/>
      <c r="C178" s="441"/>
      <c r="D178" s="441"/>
      <c r="E178" s="442"/>
      <c r="F178" s="442"/>
      <c r="G178" s="442"/>
      <c r="H178" s="442"/>
      <c r="I178" s="442"/>
      <c r="J178" s="442"/>
      <c r="K178" s="442"/>
    </row>
    <row r="179" spans="1:11" ht="44.25" customHeight="1">
      <c r="A179" s="421"/>
      <c r="B179" s="440"/>
      <c r="C179" s="441"/>
      <c r="D179" s="441"/>
      <c r="E179" s="442"/>
      <c r="F179" s="442"/>
      <c r="G179" s="442"/>
      <c r="H179" s="442"/>
      <c r="I179" s="442"/>
      <c r="J179" s="442"/>
      <c r="K179" s="442"/>
    </row>
    <row r="180" spans="1:11" ht="44.25" customHeight="1">
      <c r="A180" s="421"/>
      <c r="B180" s="440"/>
      <c r="C180" s="441"/>
      <c r="D180" s="441"/>
      <c r="E180" s="442"/>
      <c r="F180" s="442"/>
      <c r="G180" s="442"/>
      <c r="H180" s="442"/>
      <c r="I180" s="442"/>
      <c r="J180" s="442"/>
      <c r="K180" s="442"/>
    </row>
    <row r="181" spans="1:11" ht="44.25" customHeight="1">
      <c r="A181" s="421"/>
      <c r="B181" s="440"/>
      <c r="C181" s="441"/>
      <c r="D181" s="441"/>
      <c r="E181" s="442"/>
      <c r="F181" s="442"/>
      <c r="G181" s="442"/>
      <c r="H181" s="442"/>
      <c r="I181" s="442"/>
      <c r="J181" s="442"/>
      <c r="K181" s="442"/>
    </row>
    <row r="182" spans="1:11" ht="44.25" customHeight="1">
      <c r="A182" s="421"/>
      <c r="B182" s="440"/>
      <c r="C182" s="441"/>
      <c r="D182" s="441"/>
      <c r="E182" s="442"/>
      <c r="F182" s="442"/>
      <c r="G182" s="442"/>
      <c r="H182" s="442"/>
      <c r="I182" s="442"/>
      <c r="J182" s="442"/>
      <c r="K182" s="442"/>
    </row>
    <row r="183" spans="1:11" ht="44.25" customHeight="1">
      <c r="A183" s="421"/>
      <c r="B183" s="440"/>
      <c r="C183" s="441"/>
      <c r="D183" s="441"/>
      <c r="E183" s="442"/>
      <c r="F183" s="442"/>
      <c r="G183" s="442"/>
      <c r="H183" s="442"/>
      <c r="I183" s="442"/>
      <c r="J183" s="442"/>
      <c r="K183" s="442"/>
    </row>
    <row r="184" spans="1:11" ht="44.25" customHeight="1">
      <c r="A184" s="421"/>
      <c r="B184" s="440"/>
      <c r="C184" s="441"/>
      <c r="D184" s="441"/>
      <c r="E184" s="442"/>
      <c r="F184" s="442"/>
      <c r="G184" s="442"/>
      <c r="H184" s="442"/>
      <c r="I184" s="442"/>
      <c r="J184" s="442"/>
      <c r="K184" s="442"/>
    </row>
    <row r="185" spans="1:11" ht="44.25" customHeight="1">
      <c r="A185" s="421"/>
      <c r="B185" s="440"/>
      <c r="C185" s="441"/>
      <c r="D185" s="441"/>
      <c r="E185" s="442"/>
      <c r="F185" s="442"/>
      <c r="G185" s="442"/>
      <c r="H185" s="442"/>
      <c r="I185" s="442"/>
      <c r="J185" s="442"/>
      <c r="K185" s="442"/>
    </row>
    <row r="186" spans="1:11" ht="44.25" customHeight="1">
      <c r="A186" s="421"/>
      <c r="B186" s="440"/>
      <c r="C186" s="441"/>
      <c r="D186" s="441"/>
      <c r="E186" s="442"/>
      <c r="F186" s="442"/>
      <c r="G186" s="442"/>
      <c r="H186" s="442"/>
      <c r="I186" s="442"/>
      <c r="J186" s="442"/>
      <c r="K186" s="442"/>
    </row>
    <row r="187" spans="1:11" ht="44.25" customHeight="1">
      <c r="A187" s="421"/>
      <c r="B187" s="440"/>
      <c r="C187" s="441"/>
      <c r="D187" s="441"/>
      <c r="E187" s="442"/>
      <c r="F187" s="442"/>
      <c r="G187" s="442"/>
      <c r="H187" s="442"/>
      <c r="I187" s="442"/>
      <c r="J187" s="442"/>
      <c r="K187" s="442"/>
    </row>
    <row r="188" spans="1:11" ht="44.25" customHeight="1">
      <c r="A188" s="421"/>
      <c r="B188" s="440"/>
      <c r="C188" s="441"/>
      <c r="D188" s="441"/>
      <c r="E188" s="442"/>
      <c r="F188" s="442"/>
      <c r="G188" s="442"/>
      <c r="H188" s="442"/>
      <c r="I188" s="442"/>
      <c r="J188" s="442"/>
      <c r="K188" s="442"/>
    </row>
    <row r="189" spans="1:11" ht="44.25" customHeight="1">
      <c r="A189" s="421"/>
      <c r="B189" s="440"/>
      <c r="C189" s="441"/>
      <c r="D189" s="441"/>
      <c r="E189" s="442"/>
      <c r="F189" s="442"/>
      <c r="G189" s="442"/>
      <c r="H189" s="442"/>
      <c r="I189" s="442"/>
      <c r="J189" s="442"/>
      <c r="K189" s="442"/>
    </row>
    <row r="190" spans="1:11" ht="44.25" customHeight="1">
      <c r="A190" s="421"/>
      <c r="B190" s="440"/>
      <c r="C190" s="441"/>
      <c r="D190" s="441"/>
      <c r="E190" s="442"/>
      <c r="F190" s="442"/>
      <c r="G190" s="442"/>
      <c r="H190" s="442"/>
      <c r="I190" s="442"/>
      <c r="J190" s="442"/>
      <c r="K190" s="442"/>
    </row>
    <row r="191" spans="1:11" ht="44.25" customHeight="1">
      <c r="A191" s="421"/>
      <c r="B191" s="440"/>
      <c r="C191" s="441"/>
      <c r="D191" s="441"/>
      <c r="E191" s="442"/>
      <c r="F191" s="442"/>
      <c r="G191" s="442"/>
      <c r="H191" s="442"/>
      <c r="I191" s="442"/>
      <c r="J191" s="442"/>
      <c r="K191" s="442"/>
    </row>
    <row r="192" spans="1:11" ht="44.25" customHeight="1">
      <c r="A192" s="421"/>
      <c r="B192" s="440"/>
      <c r="C192" s="441"/>
      <c r="D192" s="441"/>
      <c r="E192" s="442"/>
      <c r="F192" s="442"/>
      <c r="G192" s="442"/>
      <c r="H192" s="442"/>
      <c r="I192" s="442"/>
      <c r="J192" s="442"/>
      <c r="K192" s="442"/>
    </row>
    <row r="193" spans="1:11" ht="44.25" customHeight="1">
      <c r="A193" s="421"/>
      <c r="B193" s="440"/>
      <c r="C193" s="441"/>
      <c r="D193" s="441"/>
      <c r="E193" s="442"/>
      <c r="F193" s="442"/>
      <c r="G193" s="442"/>
      <c r="H193" s="442"/>
      <c r="I193" s="442"/>
      <c r="J193" s="442"/>
      <c r="K193" s="442"/>
    </row>
    <row r="194" spans="1:11" ht="44.25" customHeight="1">
      <c r="A194" s="421"/>
      <c r="B194" s="440"/>
      <c r="C194" s="441"/>
      <c r="D194" s="441"/>
      <c r="E194" s="442"/>
      <c r="F194" s="442"/>
      <c r="G194" s="442"/>
      <c r="H194" s="442"/>
      <c r="I194" s="442"/>
      <c r="J194" s="442"/>
      <c r="K194" s="442"/>
    </row>
    <row r="195" spans="1:11" ht="44.25" customHeight="1">
      <c r="A195" s="421"/>
      <c r="B195" s="440"/>
      <c r="C195" s="441"/>
      <c r="D195" s="441"/>
      <c r="E195" s="442"/>
      <c r="F195" s="442"/>
      <c r="G195" s="442"/>
      <c r="H195" s="442"/>
      <c r="I195" s="442"/>
      <c r="J195" s="442"/>
      <c r="K195" s="442"/>
    </row>
    <row r="196" spans="1:11" ht="44.25" customHeight="1">
      <c r="A196" s="421"/>
      <c r="B196" s="440"/>
      <c r="C196" s="441"/>
      <c r="D196" s="441"/>
      <c r="E196" s="442"/>
      <c r="F196" s="442"/>
      <c r="G196" s="442"/>
      <c r="H196" s="442"/>
      <c r="I196" s="442"/>
      <c r="J196" s="442"/>
      <c r="K196" s="442"/>
    </row>
    <row r="197" spans="1:11" ht="44.25" customHeight="1">
      <c r="A197" s="421"/>
      <c r="B197" s="440"/>
      <c r="C197" s="441"/>
      <c r="D197" s="441"/>
      <c r="E197" s="442"/>
      <c r="F197" s="442"/>
      <c r="G197" s="442"/>
      <c r="H197" s="442"/>
      <c r="I197" s="442"/>
      <c r="J197" s="442"/>
      <c r="K197" s="442"/>
    </row>
    <row r="198" spans="1:11" ht="44.25" customHeight="1">
      <c r="A198" s="421"/>
      <c r="B198" s="440"/>
      <c r="C198" s="441"/>
      <c r="D198" s="441"/>
      <c r="E198" s="442"/>
      <c r="F198" s="442"/>
      <c r="G198" s="442"/>
      <c r="H198" s="442"/>
      <c r="I198" s="442"/>
      <c r="J198" s="442"/>
      <c r="K198" s="442"/>
    </row>
    <row r="199" spans="1:11" ht="44.25" customHeight="1">
      <c r="A199" s="421"/>
      <c r="B199" s="440"/>
      <c r="C199" s="441"/>
      <c r="D199" s="441"/>
      <c r="E199" s="442"/>
      <c r="F199" s="442"/>
      <c r="G199" s="442"/>
      <c r="H199" s="442"/>
      <c r="I199" s="442"/>
      <c r="J199" s="442"/>
      <c r="K199" s="442"/>
    </row>
    <row r="200" spans="1:11" ht="44.25" customHeight="1">
      <c r="A200" s="421"/>
      <c r="B200" s="440"/>
      <c r="C200" s="441"/>
      <c r="D200" s="441"/>
      <c r="E200" s="442"/>
      <c r="F200" s="442"/>
      <c r="G200" s="442"/>
      <c r="H200" s="442"/>
      <c r="I200" s="442"/>
      <c r="J200" s="442"/>
      <c r="K200" s="442"/>
    </row>
    <row r="201" spans="1:11" ht="44.25" customHeight="1">
      <c r="A201" s="421"/>
      <c r="B201" s="440"/>
      <c r="C201" s="441"/>
      <c r="D201" s="441"/>
      <c r="E201" s="442"/>
      <c r="F201" s="442"/>
      <c r="G201" s="442"/>
      <c r="H201" s="442"/>
      <c r="I201" s="442"/>
      <c r="J201" s="442"/>
      <c r="K201" s="442"/>
    </row>
    <row r="202" spans="1:11" ht="44.25" customHeight="1">
      <c r="A202" s="421"/>
      <c r="B202" s="440"/>
      <c r="C202" s="441"/>
      <c r="D202" s="441"/>
      <c r="E202" s="442"/>
      <c r="F202" s="442"/>
      <c r="G202" s="442"/>
      <c r="H202" s="442"/>
      <c r="I202" s="442"/>
      <c r="J202" s="442"/>
      <c r="K202" s="442"/>
    </row>
    <row r="203" spans="1:11" ht="44.25" customHeight="1">
      <c r="A203" s="421"/>
      <c r="B203" s="440"/>
      <c r="C203" s="441"/>
      <c r="D203" s="441"/>
      <c r="E203" s="442"/>
      <c r="F203" s="442"/>
      <c r="G203" s="442"/>
      <c r="H203" s="442"/>
      <c r="I203" s="442"/>
      <c r="J203" s="442"/>
      <c r="K203" s="442"/>
    </row>
    <row r="204" spans="1:11" ht="44.25" customHeight="1">
      <c r="A204" s="421"/>
      <c r="B204" s="440"/>
      <c r="C204" s="441"/>
      <c r="D204" s="441"/>
      <c r="E204" s="442"/>
      <c r="F204" s="442"/>
      <c r="G204" s="442"/>
      <c r="H204" s="442"/>
      <c r="I204" s="442"/>
      <c r="J204" s="442"/>
      <c r="K204" s="442"/>
    </row>
    <row r="205" spans="1:11" ht="44.25" customHeight="1">
      <c r="A205" s="421"/>
      <c r="B205" s="440"/>
      <c r="C205" s="441"/>
      <c r="D205" s="441"/>
      <c r="E205" s="442"/>
      <c r="F205" s="442"/>
      <c r="G205" s="442"/>
      <c r="H205" s="442"/>
      <c r="I205" s="442"/>
      <c r="J205" s="442"/>
      <c r="K205" s="442"/>
    </row>
    <row r="206" spans="1:11" ht="44.25" customHeight="1">
      <c r="A206" s="421"/>
      <c r="B206" s="440"/>
      <c r="C206" s="441"/>
      <c r="D206" s="441"/>
      <c r="E206" s="442"/>
      <c r="F206" s="442"/>
      <c r="G206" s="442"/>
      <c r="H206" s="442"/>
      <c r="I206" s="442"/>
      <c r="J206" s="442"/>
      <c r="K206" s="442"/>
    </row>
    <row r="207" spans="1:11" ht="44.25" customHeight="1">
      <c r="A207" s="421"/>
      <c r="B207" s="440"/>
      <c r="C207" s="441"/>
      <c r="D207" s="441"/>
      <c r="E207" s="442"/>
      <c r="F207" s="442"/>
      <c r="G207" s="442"/>
      <c r="H207" s="442"/>
      <c r="I207" s="442"/>
      <c r="J207" s="442"/>
      <c r="K207" s="442"/>
    </row>
    <row r="208" spans="1:11" ht="44.25" customHeight="1">
      <c r="A208" s="421"/>
      <c r="B208" s="440"/>
      <c r="C208" s="441"/>
      <c r="D208" s="441"/>
      <c r="E208" s="442"/>
      <c r="F208" s="442"/>
      <c r="G208" s="442"/>
      <c r="H208" s="442"/>
      <c r="I208" s="442"/>
      <c r="J208" s="442"/>
      <c r="K208" s="442"/>
    </row>
    <row r="209" spans="1:11" ht="44.25" customHeight="1">
      <c r="A209" s="421"/>
      <c r="B209" s="440"/>
      <c r="C209" s="441"/>
      <c r="D209" s="441"/>
      <c r="E209" s="442"/>
      <c r="F209" s="442"/>
      <c r="G209" s="442"/>
      <c r="H209" s="442"/>
      <c r="I209" s="442"/>
      <c r="J209" s="442"/>
      <c r="K209" s="442"/>
    </row>
    <row r="210" spans="1:11" ht="44.25" customHeight="1">
      <c r="A210" s="421"/>
      <c r="B210" s="440"/>
      <c r="C210" s="441"/>
      <c r="D210" s="441"/>
      <c r="E210" s="442"/>
      <c r="F210" s="442"/>
      <c r="G210" s="442"/>
      <c r="H210" s="442"/>
      <c r="I210" s="442"/>
      <c r="J210" s="442"/>
      <c r="K210" s="442"/>
    </row>
    <row r="211" spans="1:11" ht="44.25" customHeight="1">
      <c r="A211" s="421"/>
      <c r="B211" s="440"/>
      <c r="C211" s="441"/>
      <c r="D211" s="441"/>
      <c r="E211" s="442"/>
      <c r="F211" s="442"/>
      <c r="G211" s="442"/>
      <c r="H211" s="442"/>
      <c r="I211" s="442"/>
      <c r="J211" s="442"/>
      <c r="K211" s="442"/>
    </row>
    <row r="212" spans="1:11" ht="44.25" customHeight="1">
      <c r="A212" s="421"/>
      <c r="B212" s="440"/>
      <c r="C212" s="441"/>
      <c r="D212" s="441"/>
      <c r="E212" s="442"/>
      <c r="F212" s="442"/>
      <c r="G212" s="442"/>
      <c r="H212" s="442"/>
      <c r="I212" s="442"/>
      <c r="J212" s="442"/>
      <c r="K212" s="442"/>
    </row>
    <row r="213" spans="1:11" ht="44.25" customHeight="1">
      <c r="A213" s="421"/>
      <c r="B213" s="440"/>
      <c r="C213" s="441"/>
      <c r="D213" s="441"/>
      <c r="E213" s="442"/>
      <c r="F213" s="442"/>
      <c r="G213" s="442"/>
      <c r="H213" s="442"/>
      <c r="I213" s="442"/>
      <c r="J213" s="442"/>
      <c r="K213" s="442"/>
    </row>
    <row r="214" spans="1:11" ht="44.25" customHeight="1">
      <c r="A214" s="421"/>
      <c r="B214" s="440"/>
      <c r="C214" s="441"/>
      <c r="D214" s="441"/>
      <c r="E214" s="442"/>
      <c r="F214" s="442"/>
      <c r="G214" s="442"/>
      <c r="H214" s="442"/>
      <c r="I214" s="442"/>
      <c r="J214" s="442"/>
      <c r="K214" s="442"/>
    </row>
    <row r="215" spans="1:11" ht="44.25" customHeight="1">
      <c r="A215" s="421"/>
      <c r="B215" s="440"/>
      <c r="C215" s="441"/>
      <c r="D215" s="441"/>
      <c r="E215" s="442"/>
      <c r="F215" s="442"/>
      <c r="G215" s="442"/>
      <c r="H215" s="442"/>
      <c r="I215" s="442"/>
      <c r="J215" s="442"/>
      <c r="K215" s="442"/>
    </row>
    <row r="216" spans="1:11" ht="44.25" customHeight="1">
      <c r="A216" s="421"/>
      <c r="B216" s="440"/>
      <c r="C216" s="441"/>
      <c r="D216" s="441"/>
      <c r="E216" s="442"/>
      <c r="F216" s="442"/>
      <c r="G216" s="442"/>
      <c r="H216" s="442"/>
      <c r="I216" s="442"/>
      <c r="J216" s="442"/>
      <c r="K216" s="442"/>
    </row>
    <row r="217" spans="1:11" ht="44.25" customHeight="1">
      <c r="A217" s="421"/>
      <c r="B217" s="440"/>
      <c r="C217" s="441"/>
      <c r="D217" s="441"/>
      <c r="E217" s="442"/>
      <c r="F217" s="442"/>
      <c r="G217" s="442"/>
      <c r="H217" s="442"/>
      <c r="I217" s="442"/>
      <c r="J217" s="442"/>
      <c r="K217" s="442"/>
    </row>
    <row r="218" spans="1:11" ht="44.25" customHeight="1">
      <c r="A218" s="421"/>
      <c r="B218" s="440"/>
      <c r="C218" s="441"/>
      <c r="D218" s="441"/>
      <c r="E218" s="442"/>
      <c r="F218" s="442"/>
      <c r="G218" s="442"/>
      <c r="H218" s="442"/>
      <c r="I218" s="442"/>
      <c r="J218" s="442"/>
      <c r="K218" s="442"/>
    </row>
    <row r="219" spans="1:11" ht="44.25" customHeight="1">
      <c r="A219" s="421"/>
      <c r="B219" s="440"/>
      <c r="C219" s="441"/>
      <c r="D219" s="441"/>
      <c r="E219" s="442"/>
      <c r="F219" s="442"/>
      <c r="G219" s="442"/>
      <c r="H219" s="442"/>
      <c r="I219" s="442"/>
      <c r="J219" s="442"/>
      <c r="K219" s="442"/>
    </row>
    <row r="220" spans="1:11" ht="44.25" customHeight="1">
      <c r="A220" s="421"/>
      <c r="B220" s="440"/>
      <c r="C220" s="441"/>
      <c r="D220" s="441"/>
      <c r="E220" s="442"/>
      <c r="F220" s="442"/>
      <c r="G220" s="442"/>
      <c r="H220" s="442"/>
      <c r="I220" s="442"/>
      <c r="J220" s="442"/>
      <c r="K220" s="442"/>
    </row>
    <row r="221" spans="1:11" ht="44.25" customHeight="1">
      <c r="A221" s="421"/>
      <c r="B221" s="440"/>
      <c r="C221" s="441"/>
      <c r="D221" s="441"/>
      <c r="E221" s="442"/>
      <c r="F221" s="442"/>
      <c r="G221" s="442"/>
      <c r="H221" s="442"/>
      <c r="I221" s="442"/>
      <c r="J221" s="442"/>
      <c r="K221" s="442"/>
    </row>
    <row r="222" spans="1:11" ht="44.25" customHeight="1">
      <c r="A222" s="421"/>
      <c r="B222" s="440"/>
      <c r="C222" s="441"/>
      <c r="D222" s="441"/>
      <c r="E222" s="442"/>
      <c r="F222" s="442"/>
      <c r="G222" s="442"/>
      <c r="H222" s="442"/>
      <c r="I222" s="442"/>
      <c r="J222" s="442"/>
      <c r="K222" s="442"/>
    </row>
    <row r="223" spans="1:11" ht="44.25" customHeight="1">
      <c r="A223" s="421"/>
      <c r="B223" s="440"/>
      <c r="C223" s="441"/>
      <c r="D223" s="441"/>
      <c r="E223" s="442"/>
      <c r="F223" s="442"/>
      <c r="G223" s="442"/>
      <c r="H223" s="442"/>
      <c r="I223" s="442"/>
      <c r="J223" s="442"/>
      <c r="K223" s="442"/>
    </row>
    <row r="224" spans="1:11" ht="44.25" customHeight="1">
      <c r="A224" s="421"/>
      <c r="B224" s="440"/>
      <c r="C224" s="441"/>
      <c r="D224" s="441"/>
      <c r="E224" s="442"/>
      <c r="F224" s="442"/>
      <c r="G224" s="442"/>
      <c r="H224" s="442"/>
      <c r="I224" s="442"/>
      <c r="J224" s="442"/>
      <c r="K224" s="442"/>
    </row>
    <row r="225" spans="1:11" ht="44.25" customHeight="1">
      <c r="A225" s="421"/>
      <c r="B225" s="440"/>
      <c r="C225" s="441"/>
      <c r="D225" s="441"/>
      <c r="E225" s="442"/>
      <c r="F225" s="442"/>
      <c r="G225" s="442"/>
      <c r="H225" s="442"/>
      <c r="I225" s="442"/>
      <c r="J225" s="442"/>
      <c r="K225" s="442"/>
    </row>
    <row r="226" spans="1:11" ht="44.25" customHeight="1">
      <c r="A226" s="421"/>
      <c r="B226" s="440"/>
      <c r="C226" s="441"/>
      <c r="D226" s="441"/>
      <c r="E226" s="442"/>
      <c r="F226" s="442"/>
      <c r="G226" s="442"/>
      <c r="H226" s="442"/>
      <c r="I226" s="442"/>
      <c r="J226" s="442"/>
      <c r="K226" s="442"/>
    </row>
    <row r="227" spans="1:11" ht="44.25" customHeight="1">
      <c r="A227" s="421"/>
      <c r="B227" s="440"/>
      <c r="C227" s="441"/>
      <c r="D227" s="441"/>
      <c r="E227" s="442"/>
      <c r="F227" s="442"/>
      <c r="G227" s="442"/>
      <c r="H227" s="442"/>
      <c r="I227" s="442"/>
      <c r="J227" s="442"/>
      <c r="K227" s="442"/>
    </row>
    <row r="228" spans="1:11" ht="44.25" customHeight="1">
      <c r="A228" s="421"/>
      <c r="B228" s="440"/>
      <c r="C228" s="441"/>
      <c r="D228" s="441"/>
      <c r="E228" s="442"/>
      <c r="F228" s="442"/>
      <c r="G228" s="442"/>
      <c r="H228" s="442"/>
      <c r="I228" s="442"/>
      <c r="J228" s="442"/>
      <c r="K228" s="442"/>
    </row>
    <row r="229" spans="1:11" ht="44.25" customHeight="1">
      <c r="A229" s="421"/>
      <c r="B229" s="440"/>
      <c r="C229" s="441"/>
      <c r="D229" s="441"/>
      <c r="E229" s="442"/>
      <c r="F229" s="442"/>
      <c r="G229" s="442"/>
      <c r="H229" s="442"/>
      <c r="I229" s="442"/>
      <c r="J229" s="442"/>
      <c r="K229" s="442"/>
    </row>
    <row r="230" spans="1:11" ht="44.25" customHeight="1">
      <c r="A230" s="421"/>
      <c r="B230" s="440"/>
      <c r="C230" s="441"/>
      <c r="D230" s="441"/>
      <c r="E230" s="442"/>
      <c r="F230" s="442"/>
      <c r="G230" s="442"/>
      <c r="H230" s="442"/>
      <c r="I230" s="442"/>
      <c r="J230" s="442"/>
      <c r="K230" s="442"/>
    </row>
    <row r="231" spans="1:11" ht="44.25" customHeight="1">
      <c r="A231" s="421"/>
      <c r="B231" s="440"/>
      <c r="C231" s="441"/>
      <c r="D231" s="441"/>
      <c r="E231" s="442"/>
      <c r="F231" s="442"/>
      <c r="G231" s="442"/>
      <c r="H231" s="442"/>
      <c r="I231" s="442"/>
      <c r="J231" s="442"/>
      <c r="K231" s="442"/>
    </row>
    <row r="232" spans="1:11" ht="44.25" customHeight="1">
      <c r="A232" s="421"/>
      <c r="B232" s="440"/>
      <c r="C232" s="441"/>
      <c r="D232" s="441"/>
      <c r="E232" s="442"/>
      <c r="F232" s="442"/>
      <c r="G232" s="442"/>
      <c r="H232" s="442"/>
      <c r="I232" s="442"/>
      <c r="J232" s="442"/>
      <c r="K232" s="442"/>
    </row>
    <row r="233" spans="1:11" ht="44.25" customHeight="1">
      <c r="A233" s="421"/>
      <c r="B233" s="440"/>
      <c r="C233" s="441"/>
      <c r="D233" s="441"/>
      <c r="E233" s="442"/>
      <c r="F233" s="442"/>
      <c r="G233" s="442"/>
      <c r="H233" s="442"/>
      <c r="I233" s="442"/>
      <c r="J233" s="442"/>
      <c r="K233" s="442"/>
    </row>
    <row r="234" spans="1:11" ht="44.25" customHeight="1">
      <c r="A234" s="421"/>
      <c r="B234" s="440"/>
      <c r="C234" s="441"/>
      <c r="D234" s="441"/>
      <c r="E234" s="442"/>
      <c r="F234" s="442"/>
      <c r="G234" s="442"/>
      <c r="H234" s="442"/>
      <c r="I234" s="442"/>
      <c r="J234" s="442"/>
      <c r="K234" s="442"/>
    </row>
    <row r="235" spans="1:11" ht="44.25" customHeight="1">
      <c r="A235" s="421"/>
      <c r="B235" s="440"/>
      <c r="C235" s="441"/>
      <c r="D235" s="441"/>
      <c r="E235" s="442"/>
      <c r="F235" s="442"/>
      <c r="G235" s="442"/>
      <c r="H235" s="442"/>
      <c r="I235" s="442"/>
      <c r="J235" s="442"/>
      <c r="K235" s="442"/>
    </row>
    <row r="236" spans="1:11" ht="44.25" customHeight="1">
      <c r="A236" s="421"/>
      <c r="B236" s="440"/>
      <c r="C236" s="441"/>
      <c r="D236" s="441"/>
      <c r="E236" s="442"/>
      <c r="F236" s="442"/>
      <c r="G236" s="442"/>
      <c r="H236" s="442"/>
      <c r="I236" s="442"/>
      <c r="J236" s="442"/>
      <c r="K236" s="442"/>
    </row>
    <row r="237" spans="1:11" ht="44.25" customHeight="1">
      <c r="A237" s="421"/>
      <c r="B237" s="440"/>
      <c r="C237" s="441"/>
      <c r="D237" s="441"/>
      <c r="E237" s="442"/>
      <c r="F237" s="442"/>
      <c r="G237" s="442"/>
      <c r="H237" s="442"/>
      <c r="I237" s="442"/>
      <c r="J237" s="442"/>
      <c r="K237" s="442"/>
    </row>
    <row r="238" spans="1:11" ht="44.25" customHeight="1">
      <c r="A238" s="421"/>
      <c r="B238" s="440"/>
      <c r="C238" s="441"/>
      <c r="D238" s="441"/>
      <c r="E238" s="442"/>
      <c r="F238" s="442"/>
      <c r="G238" s="442"/>
      <c r="H238" s="442"/>
      <c r="I238" s="442"/>
      <c r="J238" s="442"/>
      <c r="K238" s="442"/>
    </row>
    <row r="239" spans="1:11" ht="44.25" customHeight="1">
      <c r="A239" s="421"/>
      <c r="B239" s="440"/>
      <c r="C239" s="441"/>
      <c r="D239" s="441"/>
      <c r="E239" s="442"/>
      <c r="F239" s="442"/>
      <c r="G239" s="442"/>
      <c r="H239" s="442"/>
      <c r="I239" s="442"/>
      <c r="J239" s="442"/>
      <c r="K239" s="442"/>
    </row>
    <row r="240" spans="1:11" ht="44.25" customHeight="1">
      <c r="A240" s="421"/>
      <c r="B240" s="440"/>
      <c r="C240" s="441"/>
      <c r="D240" s="441"/>
      <c r="E240" s="442"/>
      <c r="F240" s="442"/>
      <c r="G240" s="442"/>
      <c r="H240" s="442"/>
      <c r="I240" s="442"/>
      <c r="J240" s="442"/>
      <c r="K240" s="442"/>
    </row>
    <row r="241" spans="1:11" ht="44.25" customHeight="1">
      <c r="A241" s="421"/>
      <c r="B241" s="440"/>
      <c r="C241" s="441"/>
      <c r="D241" s="441"/>
      <c r="E241" s="442"/>
      <c r="F241" s="442"/>
      <c r="G241" s="442"/>
      <c r="H241" s="442"/>
      <c r="I241" s="442"/>
      <c r="J241" s="442"/>
      <c r="K241" s="442"/>
    </row>
    <row r="242" spans="1:11" ht="44.25" customHeight="1">
      <c r="A242" s="421"/>
      <c r="B242" s="440"/>
      <c r="C242" s="441"/>
      <c r="D242" s="441"/>
      <c r="E242" s="442"/>
      <c r="F242" s="442"/>
      <c r="G242" s="442"/>
      <c r="H242" s="442"/>
      <c r="I242" s="442"/>
      <c r="J242" s="442"/>
      <c r="K242" s="442"/>
    </row>
    <row r="243" spans="1:11" ht="44.25" customHeight="1">
      <c r="A243" s="421"/>
      <c r="B243" s="440"/>
      <c r="C243" s="441"/>
      <c r="D243" s="441"/>
      <c r="E243" s="442"/>
      <c r="F243" s="442"/>
      <c r="G243" s="442"/>
      <c r="H243" s="442"/>
      <c r="I243" s="442"/>
      <c r="J243" s="442"/>
      <c r="K243" s="442"/>
    </row>
    <row r="244" spans="1:11" ht="44.25" customHeight="1">
      <c r="A244" s="421"/>
      <c r="B244" s="440"/>
      <c r="C244" s="441"/>
      <c r="D244" s="441"/>
      <c r="E244" s="442"/>
      <c r="F244" s="442"/>
      <c r="G244" s="442"/>
      <c r="H244" s="442"/>
      <c r="I244" s="442"/>
      <c r="J244" s="442"/>
      <c r="K244" s="442"/>
    </row>
    <row r="245" spans="1:11" ht="44.25" customHeight="1">
      <c r="A245" s="421"/>
      <c r="B245" s="440"/>
      <c r="C245" s="441"/>
      <c r="D245" s="441"/>
      <c r="E245" s="442"/>
      <c r="F245" s="442"/>
      <c r="G245" s="442"/>
      <c r="H245" s="442"/>
      <c r="I245" s="442"/>
      <c r="J245" s="442"/>
      <c r="K245" s="442"/>
    </row>
    <row r="246" spans="1:11" ht="44.25" customHeight="1">
      <c r="A246" s="421"/>
      <c r="B246" s="440"/>
      <c r="C246" s="441"/>
      <c r="D246" s="441"/>
      <c r="E246" s="442"/>
      <c r="F246" s="442"/>
      <c r="G246" s="442"/>
      <c r="H246" s="442"/>
      <c r="I246" s="442"/>
      <c r="J246" s="442"/>
      <c r="K246" s="442"/>
    </row>
    <row r="247" spans="1:11" ht="44.25" customHeight="1">
      <c r="A247" s="421"/>
      <c r="B247" s="440"/>
      <c r="C247" s="441"/>
      <c r="D247" s="441"/>
      <c r="E247" s="442"/>
      <c r="F247" s="442"/>
      <c r="G247" s="442"/>
      <c r="H247" s="442"/>
      <c r="I247" s="442"/>
      <c r="J247" s="442"/>
      <c r="K247" s="442"/>
    </row>
    <row r="248" spans="1:11" ht="44.25" customHeight="1">
      <c r="A248" s="421"/>
      <c r="B248" s="440"/>
      <c r="C248" s="441"/>
      <c r="D248" s="441"/>
      <c r="E248" s="442"/>
      <c r="F248" s="442"/>
      <c r="G248" s="442"/>
      <c r="H248" s="442"/>
      <c r="I248" s="442"/>
      <c r="J248" s="442"/>
      <c r="K248" s="442"/>
    </row>
    <row r="249" spans="1:11" ht="44.25" customHeight="1">
      <c r="A249" s="421"/>
      <c r="B249" s="440"/>
      <c r="C249" s="441"/>
      <c r="D249" s="441"/>
      <c r="E249" s="442"/>
      <c r="F249" s="442"/>
      <c r="G249" s="442"/>
      <c r="H249" s="442"/>
      <c r="I249" s="442"/>
      <c r="J249" s="442"/>
      <c r="K249" s="442"/>
    </row>
    <row r="250" spans="1:11" ht="44.25" customHeight="1">
      <c r="A250" s="421"/>
      <c r="B250" s="440"/>
      <c r="C250" s="441"/>
      <c r="D250" s="441"/>
      <c r="E250" s="442"/>
      <c r="F250" s="442"/>
      <c r="G250" s="442"/>
      <c r="H250" s="442"/>
      <c r="I250" s="442"/>
      <c r="J250" s="442"/>
      <c r="K250" s="442"/>
    </row>
    <row r="251" spans="1:11" ht="44.25" customHeight="1">
      <c r="A251" s="421"/>
      <c r="B251" s="440"/>
      <c r="C251" s="441"/>
      <c r="D251" s="441"/>
      <c r="E251" s="442"/>
      <c r="F251" s="442"/>
      <c r="G251" s="442"/>
      <c r="H251" s="442"/>
      <c r="I251" s="442"/>
      <c r="J251" s="442"/>
      <c r="K251" s="442"/>
    </row>
    <row r="252" spans="1:11" ht="44.25" customHeight="1">
      <c r="A252" s="421"/>
      <c r="B252" s="440"/>
      <c r="C252" s="441"/>
      <c r="D252" s="441"/>
      <c r="E252" s="442"/>
      <c r="F252" s="442"/>
      <c r="G252" s="442"/>
      <c r="H252" s="442"/>
      <c r="I252" s="442"/>
      <c r="J252" s="442"/>
      <c r="K252" s="442"/>
    </row>
    <row r="253" spans="1:11" ht="44.25" customHeight="1">
      <c r="A253" s="421"/>
      <c r="B253" s="440"/>
      <c r="C253" s="441"/>
      <c r="D253" s="441"/>
      <c r="E253" s="442"/>
      <c r="F253" s="442"/>
      <c r="G253" s="442"/>
      <c r="H253" s="442"/>
      <c r="I253" s="442"/>
      <c r="J253" s="442"/>
      <c r="K253" s="442"/>
    </row>
    <row r="254" spans="1:11" ht="44.25" customHeight="1">
      <c r="A254" s="421"/>
      <c r="B254" s="440"/>
      <c r="C254" s="441"/>
      <c r="D254" s="441"/>
      <c r="E254" s="442"/>
      <c r="F254" s="442"/>
      <c r="G254" s="442"/>
      <c r="H254" s="442"/>
      <c r="I254" s="442"/>
      <c r="J254" s="442"/>
      <c r="K254" s="442"/>
    </row>
    <row r="255" spans="1:11" ht="44.25" customHeight="1">
      <c r="A255" s="421"/>
      <c r="B255" s="440"/>
      <c r="C255" s="441"/>
      <c r="D255" s="441"/>
      <c r="E255" s="442"/>
      <c r="F255" s="442"/>
      <c r="G255" s="442"/>
      <c r="H255" s="442"/>
      <c r="I255" s="442"/>
      <c r="J255" s="442"/>
      <c r="K255" s="442"/>
    </row>
  </sheetData>
  <sheetProtection/>
  <mergeCells count="4">
    <mergeCell ref="B1:K1"/>
    <mergeCell ref="B62:D62"/>
    <mergeCell ref="B3:K3"/>
    <mergeCell ref="B2:K2"/>
  </mergeCells>
  <printOptions horizontalCentered="1"/>
  <pageMargins left="0.5118110236220472" right="0.4724409448818898" top="0.49" bottom="0.984251968503937" header="0.11811023622047245" footer="0.5511811023622047"/>
  <pageSetup fitToHeight="0" fitToWidth="1" horizontalDpi="600" verticalDpi="600" orientation="landscape" paperSize="9" scale="88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663" t="s">
        <v>135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12" ht="27.75" customHeight="1">
      <c r="A2" s="664" t="s">
        <v>105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665" t="s">
        <v>0</v>
      </c>
      <c r="B4" s="665" t="s">
        <v>24</v>
      </c>
      <c r="C4" s="665" t="s">
        <v>25</v>
      </c>
      <c r="D4" s="660" t="s">
        <v>26</v>
      </c>
      <c r="E4" s="660" t="s">
        <v>103</v>
      </c>
      <c r="F4" s="660" t="s">
        <v>27</v>
      </c>
      <c r="G4" s="660" t="s">
        <v>28</v>
      </c>
      <c r="H4" s="660" t="s">
        <v>29</v>
      </c>
      <c r="I4" s="660" t="s">
        <v>129</v>
      </c>
      <c r="J4" s="644" t="s">
        <v>100</v>
      </c>
      <c r="K4" s="645"/>
      <c r="L4" s="665" t="s">
        <v>30</v>
      </c>
    </row>
    <row r="5" spans="1:12" s="44" customFormat="1" ht="21" customHeight="1">
      <c r="A5" s="643"/>
      <c r="B5" s="643"/>
      <c r="C5" s="643"/>
      <c r="D5" s="661"/>
      <c r="E5" s="661"/>
      <c r="F5" s="661"/>
      <c r="G5" s="661"/>
      <c r="H5" s="661"/>
      <c r="I5" s="661"/>
      <c r="J5" s="58">
        <v>2009</v>
      </c>
      <c r="K5" s="58">
        <v>2010</v>
      </c>
      <c r="L5" s="643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'BM8'!E15</f>
        <v>0</v>
      </c>
      <c r="E28" s="50" t="e">
        <f>'BM8'!#REF!</f>
        <v>#REF!</v>
      </c>
      <c r="F28" s="50">
        <f>'BM8'!F15</f>
        <v>0</v>
      </c>
      <c r="G28" s="50">
        <f>'BM8'!G15</f>
        <v>0</v>
      </c>
      <c r="H28" s="50">
        <f>'BM8'!H15</f>
        <v>0</v>
      </c>
      <c r="I28" s="66" t="e">
        <f>'BM8'!#REF!</f>
        <v>#REF!</v>
      </c>
      <c r="J28" s="66">
        <f>'BM8'!I15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662" t="s">
        <v>134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>
        <f>(F31+G31+H31)/3</f>
        <v>16.733333333333334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>
        <f>'BM8'!E27</f>
        <v>0</v>
      </c>
      <c r="E32" s="68" t="e">
        <f>'BM1'!#REF!</f>
        <v>#REF!</v>
      </c>
      <c r="F32" s="68">
        <f>'BM8'!F27</f>
        <v>0</v>
      </c>
      <c r="G32" s="68">
        <f>'BM8'!G27</f>
        <v>0</v>
      </c>
      <c r="H32" s="68">
        <f>'BM8'!H27</f>
        <v>0</v>
      </c>
      <c r="I32" s="68" t="e">
        <f>'BM1'!#REF!</f>
        <v>#REF!</v>
      </c>
      <c r="J32" s="54">
        <f>'BM8'!I27</f>
        <v>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>
        <f>'BM8'!E29</f>
        <v>0</v>
      </c>
      <c r="E33" s="50" t="e">
        <f>'BM1'!#REF!</f>
        <v>#REF!</v>
      </c>
      <c r="F33" s="50">
        <f>'BM8'!F29</f>
        <v>0</v>
      </c>
      <c r="G33" s="50">
        <f>'BM8'!G29</f>
        <v>0</v>
      </c>
      <c r="H33" s="50">
        <f>'BM8'!H29</f>
        <v>0</v>
      </c>
      <c r="I33" s="50" t="e">
        <f>'BM1'!#REF!</f>
        <v>#REF!</v>
      </c>
      <c r="J33" s="54">
        <f>'BM8'!I29</f>
        <v>0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>
        <f>'BM8'!E26</f>
        <v>0</v>
      </c>
      <c r="E34" s="68" t="e">
        <f>'BM1'!#REF!</f>
        <v>#REF!</v>
      </c>
      <c r="F34" s="68">
        <f>'BM8'!F26</f>
        <v>0</v>
      </c>
      <c r="G34" s="68">
        <f>'BM8'!G26</f>
        <v>0</v>
      </c>
      <c r="H34" s="68">
        <f>'BM8'!H26</f>
        <v>0</v>
      </c>
      <c r="I34" s="68" t="e">
        <f>'BM1'!#REF!</f>
        <v>#REF!</v>
      </c>
      <c r="J34" s="54">
        <f>'BM8'!I26</f>
        <v>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A30:L30"/>
    <mergeCell ref="A1:L1"/>
    <mergeCell ref="A2:L2"/>
    <mergeCell ref="A4:A5"/>
    <mergeCell ref="B4:B5"/>
    <mergeCell ref="C4:C5"/>
    <mergeCell ref="I4:I5"/>
    <mergeCell ref="J4:K4"/>
    <mergeCell ref="L4:L5"/>
    <mergeCell ref="E4:E5"/>
    <mergeCell ref="D4:D5"/>
    <mergeCell ref="F4:F5"/>
    <mergeCell ref="G4:G5"/>
    <mergeCell ref="H4:H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B7">
      <selection activeCell="E13" sqref="E13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8.14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2.421875" style="370" customWidth="1"/>
    <col min="9" max="9" width="15.00390625" style="370" customWidth="1"/>
    <col min="10" max="10" width="17.7109375" style="370" customWidth="1"/>
    <col min="11" max="11" width="19.57421875" style="370" customWidth="1"/>
    <col min="12" max="16384" width="9.140625" style="370" customWidth="1"/>
  </cols>
  <sheetData>
    <row r="1" spans="1:11" ht="36.75" customHeight="1">
      <c r="A1" s="370"/>
      <c r="B1" s="656" t="s">
        <v>581</v>
      </c>
      <c r="C1" s="656"/>
      <c r="D1" s="656"/>
      <c r="E1" s="656"/>
      <c r="F1" s="656"/>
      <c r="G1" s="656"/>
      <c r="H1" s="656"/>
      <c r="I1" s="656"/>
      <c r="J1" s="656"/>
      <c r="K1" s="656"/>
    </row>
    <row r="2" spans="1:11" ht="33" customHeight="1">
      <c r="A2" s="647" t="s">
        <v>484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ht="37.5" customHeight="1">
      <c r="A3" s="648" t="s">
        <v>575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6.5">
      <c r="A4" s="606"/>
      <c r="B4" s="607"/>
      <c r="C4" s="608"/>
      <c r="D4" s="606"/>
      <c r="E4" s="609"/>
      <c r="F4" s="609"/>
      <c r="G4" s="609"/>
      <c r="H4" s="609"/>
      <c r="I4" s="610"/>
      <c r="J4" s="610"/>
      <c r="K4" s="442"/>
    </row>
    <row r="5" spans="1:11" s="388" customFormat="1" ht="81" customHeight="1">
      <c r="A5" s="451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534</v>
      </c>
    </row>
    <row r="6" spans="1:11" ht="29.25" customHeight="1">
      <c r="A6" s="427">
        <v>1</v>
      </c>
      <c r="B6" s="424" t="s">
        <v>334</v>
      </c>
      <c r="C6" s="455" t="s">
        <v>6</v>
      </c>
      <c r="D6" s="463"/>
      <c r="E6" s="476"/>
      <c r="F6" s="476"/>
      <c r="G6" s="474"/>
      <c r="H6" s="474"/>
      <c r="I6" s="474"/>
      <c r="J6" s="474"/>
      <c r="K6" s="435"/>
    </row>
    <row r="7" spans="1:11" s="368" customFormat="1" ht="29.25" customHeight="1">
      <c r="A7" s="427">
        <v>2</v>
      </c>
      <c r="B7" s="424" t="s">
        <v>335</v>
      </c>
      <c r="C7" s="455" t="s">
        <v>441</v>
      </c>
      <c r="D7" s="591"/>
      <c r="E7" s="476"/>
      <c r="F7" s="476"/>
      <c r="G7" s="476"/>
      <c r="H7" s="476"/>
      <c r="I7" s="476"/>
      <c r="J7" s="476"/>
      <c r="K7" s="427"/>
    </row>
    <row r="8" spans="1:11" s="368" customFormat="1" ht="29.25" customHeight="1">
      <c r="A8" s="427">
        <v>3</v>
      </c>
      <c r="B8" s="428" t="s">
        <v>336</v>
      </c>
      <c r="C8" s="422"/>
      <c r="D8" s="463"/>
      <c r="E8" s="464"/>
      <c r="F8" s="476"/>
      <c r="G8" s="476"/>
      <c r="H8" s="476"/>
      <c r="I8" s="476"/>
      <c r="J8" s="476"/>
      <c r="K8" s="427"/>
    </row>
    <row r="9" spans="1:23" ht="26.25" customHeight="1">
      <c r="A9" s="431"/>
      <c r="B9" s="434" t="s">
        <v>337</v>
      </c>
      <c r="C9" s="455" t="s">
        <v>585</v>
      </c>
      <c r="D9" s="463"/>
      <c r="E9" s="464"/>
      <c r="F9" s="464"/>
      <c r="G9" s="464"/>
      <c r="H9" s="464"/>
      <c r="I9" s="464"/>
      <c r="J9" s="464"/>
      <c r="K9" s="431"/>
      <c r="L9" s="394"/>
      <c r="N9" s="392"/>
      <c r="O9" s="394"/>
      <c r="Q9" s="392"/>
      <c r="R9" s="394"/>
      <c r="T9" s="392"/>
      <c r="U9" s="394"/>
      <c r="W9" s="392"/>
    </row>
    <row r="10" spans="1:21" ht="26.25" customHeight="1">
      <c r="A10" s="431"/>
      <c r="B10" s="434" t="s">
        <v>338</v>
      </c>
      <c r="C10" s="455" t="s">
        <v>585</v>
      </c>
      <c r="D10" s="463"/>
      <c r="E10" s="464"/>
      <c r="F10" s="464"/>
      <c r="G10" s="464"/>
      <c r="H10" s="464"/>
      <c r="I10" s="464"/>
      <c r="J10" s="464"/>
      <c r="K10" s="431"/>
      <c r="L10" s="395"/>
      <c r="N10" s="392"/>
      <c r="O10" s="394"/>
      <c r="Q10" s="392"/>
      <c r="R10" s="394"/>
      <c r="T10" s="392"/>
      <c r="U10" s="394"/>
    </row>
    <row r="11" spans="1:23" ht="26.25" customHeight="1">
      <c r="A11" s="431"/>
      <c r="B11" s="434" t="s">
        <v>339</v>
      </c>
      <c r="C11" s="455" t="s">
        <v>585</v>
      </c>
      <c r="D11" s="463"/>
      <c r="E11" s="464"/>
      <c r="F11" s="464"/>
      <c r="G11" s="464"/>
      <c r="H11" s="464"/>
      <c r="I11" s="464"/>
      <c r="J11" s="464"/>
      <c r="K11" s="431"/>
      <c r="L11" s="394"/>
      <c r="N11" s="392"/>
      <c r="O11" s="394"/>
      <c r="Q11" s="392"/>
      <c r="R11" s="394"/>
      <c r="T11" s="392"/>
      <c r="U11" s="394"/>
      <c r="W11" s="392"/>
    </row>
    <row r="12" spans="1:21" ht="26.25" customHeight="1">
      <c r="A12" s="431"/>
      <c r="B12" s="434" t="s">
        <v>340</v>
      </c>
      <c r="C12" s="455" t="s">
        <v>585</v>
      </c>
      <c r="D12" s="463"/>
      <c r="E12" s="464"/>
      <c r="F12" s="464"/>
      <c r="G12" s="464"/>
      <c r="H12" s="464"/>
      <c r="I12" s="464"/>
      <c r="J12" s="464"/>
      <c r="K12" s="431"/>
      <c r="L12" s="394"/>
      <c r="N12" s="392"/>
      <c r="O12" s="394"/>
      <c r="Q12" s="392"/>
      <c r="R12" s="394"/>
      <c r="T12" s="392"/>
      <c r="U12" s="394"/>
    </row>
    <row r="13" spans="1:23" ht="26.25" customHeight="1">
      <c r="A13" s="431"/>
      <c r="B13" s="434" t="s">
        <v>21</v>
      </c>
      <c r="C13" s="455" t="s">
        <v>585</v>
      </c>
      <c r="D13" s="463"/>
      <c r="E13" s="461"/>
      <c r="F13" s="461"/>
      <c r="G13" s="461"/>
      <c r="H13" s="461"/>
      <c r="I13" s="461"/>
      <c r="J13" s="461"/>
      <c r="K13" s="431"/>
      <c r="L13" s="394"/>
      <c r="N13" s="392"/>
      <c r="O13" s="394"/>
      <c r="Q13" s="392"/>
      <c r="R13" s="394"/>
      <c r="T13" s="392"/>
      <c r="U13" s="394"/>
      <c r="W13" s="392"/>
    </row>
    <row r="14" spans="1:11" ht="26.25" customHeight="1">
      <c r="A14" s="431"/>
      <c r="B14" s="459" t="s">
        <v>341</v>
      </c>
      <c r="C14" s="455" t="s">
        <v>585</v>
      </c>
      <c r="D14" s="463"/>
      <c r="E14" s="461"/>
      <c r="F14" s="461"/>
      <c r="G14" s="461"/>
      <c r="H14" s="461"/>
      <c r="I14" s="461"/>
      <c r="J14" s="461"/>
      <c r="K14" s="431"/>
    </row>
    <row r="15" spans="1:11" ht="31.5" customHeight="1">
      <c r="A15" s="431"/>
      <c r="B15" s="459" t="s">
        <v>342</v>
      </c>
      <c r="C15" s="455" t="s">
        <v>586</v>
      </c>
      <c r="D15" s="463"/>
      <c r="E15" s="464"/>
      <c r="F15" s="464"/>
      <c r="G15" s="464"/>
      <c r="H15" s="464"/>
      <c r="I15" s="464"/>
      <c r="J15" s="464"/>
      <c r="K15" s="431"/>
    </row>
    <row r="16" spans="1:11" ht="33.75" customHeight="1">
      <c r="A16" s="431"/>
      <c r="B16" s="459" t="s">
        <v>343</v>
      </c>
      <c r="C16" s="455" t="s">
        <v>322</v>
      </c>
      <c r="D16" s="463"/>
      <c r="E16" s="464"/>
      <c r="F16" s="464"/>
      <c r="G16" s="464"/>
      <c r="H16" s="464"/>
      <c r="I16" s="464"/>
      <c r="J16" s="464"/>
      <c r="K16" s="431"/>
    </row>
    <row r="17" spans="1:11" ht="30" customHeight="1">
      <c r="A17" s="431"/>
      <c r="B17" s="459" t="s">
        <v>344</v>
      </c>
      <c r="C17" s="455" t="s">
        <v>585</v>
      </c>
      <c r="D17" s="463"/>
      <c r="E17" s="461"/>
      <c r="F17" s="461"/>
      <c r="G17" s="461"/>
      <c r="H17" s="461"/>
      <c r="I17" s="461"/>
      <c r="J17" s="461"/>
      <c r="K17" s="431"/>
    </row>
    <row r="18" spans="1:11" ht="30.75" customHeight="1">
      <c r="A18" s="431"/>
      <c r="B18" s="459" t="s">
        <v>345</v>
      </c>
      <c r="C18" s="455" t="s">
        <v>586</v>
      </c>
      <c r="D18" s="463"/>
      <c r="E18" s="461"/>
      <c r="F18" s="461"/>
      <c r="G18" s="461"/>
      <c r="H18" s="461"/>
      <c r="I18" s="461"/>
      <c r="J18" s="461"/>
      <c r="K18" s="431"/>
    </row>
    <row r="19" spans="1:11" ht="16.5">
      <c r="A19" s="421"/>
      <c r="B19" s="440"/>
      <c r="C19" s="441"/>
      <c r="D19" s="593"/>
      <c r="E19" s="594"/>
      <c r="F19" s="594"/>
      <c r="G19" s="594"/>
      <c r="H19" s="594"/>
      <c r="I19" s="594"/>
      <c r="J19" s="594"/>
      <c r="K19" s="442"/>
    </row>
    <row r="20" spans="1:11" ht="16.5">
      <c r="A20" s="421"/>
      <c r="B20" s="646" t="s">
        <v>524</v>
      </c>
      <c r="C20" s="646"/>
      <c r="D20" s="646"/>
      <c r="E20" s="594"/>
      <c r="F20" s="594"/>
      <c r="G20" s="594"/>
      <c r="H20" s="594"/>
      <c r="I20" s="594"/>
      <c r="J20" s="594"/>
      <c r="K20" s="442"/>
    </row>
    <row r="21" spans="1:23" ht="16.5">
      <c r="A21" s="421"/>
      <c r="B21" s="460"/>
      <c r="C21" s="441"/>
      <c r="D21" s="593"/>
      <c r="E21" s="611"/>
      <c r="F21" s="594"/>
      <c r="G21" s="594"/>
      <c r="H21" s="594"/>
      <c r="I21" s="594"/>
      <c r="J21" s="594"/>
      <c r="K21" s="442"/>
      <c r="L21" s="394"/>
      <c r="N21" s="392"/>
      <c r="O21" s="394"/>
      <c r="Q21" s="392"/>
      <c r="R21" s="394"/>
      <c r="T21" s="392"/>
      <c r="U21" s="394"/>
      <c r="W21" s="392"/>
    </row>
    <row r="22" spans="1:11" ht="16.5">
      <c r="A22" s="421"/>
      <c r="B22" s="440"/>
      <c r="C22" s="441"/>
      <c r="D22" s="421"/>
      <c r="E22" s="590"/>
      <c r="F22" s="590"/>
      <c r="G22" s="590"/>
      <c r="H22" s="590"/>
      <c r="I22" s="590"/>
      <c r="J22" s="590"/>
      <c r="K22" s="442"/>
    </row>
    <row r="23" spans="1:11" ht="16.5">
      <c r="A23" s="421"/>
      <c r="B23" s="440"/>
      <c r="C23" s="441"/>
      <c r="D23" s="421"/>
      <c r="E23" s="590"/>
      <c r="F23" s="590"/>
      <c r="G23" s="590"/>
      <c r="H23" s="590"/>
      <c r="I23" s="590"/>
      <c r="J23" s="590"/>
      <c r="K23" s="442"/>
    </row>
    <row r="24" spans="1:11" ht="16.5">
      <c r="A24" s="421"/>
      <c r="B24" s="440"/>
      <c r="C24" s="441"/>
      <c r="D24" s="421"/>
      <c r="E24" s="590"/>
      <c r="F24" s="590"/>
      <c r="G24" s="590"/>
      <c r="H24" s="590"/>
      <c r="I24" s="590"/>
      <c r="J24" s="590"/>
      <c r="K24" s="442"/>
    </row>
    <row r="25" spans="1:11" ht="16.5">
      <c r="A25" s="421"/>
      <c r="B25" s="440"/>
      <c r="C25" s="441"/>
      <c r="D25" s="421"/>
      <c r="E25" s="590"/>
      <c r="F25" s="590"/>
      <c r="G25" s="590"/>
      <c r="H25" s="590"/>
      <c r="I25" s="590"/>
      <c r="J25" s="590"/>
      <c r="K25" s="442"/>
    </row>
    <row r="26" spans="1:11" ht="16.5">
      <c r="A26" s="421"/>
      <c r="B26" s="440"/>
      <c r="C26" s="441"/>
      <c r="D26" s="421"/>
      <c r="E26" s="590"/>
      <c r="F26" s="590"/>
      <c r="G26" s="590"/>
      <c r="H26" s="590"/>
      <c r="I26" s="590"/>
      <c r="J26" s="590"/>
      <c r="K26" s="442"/>
    </row>
    <row r="27" spans="1:11" ht="16.5">
      <c r="A27" s="421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421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421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6.5">
      <c r="A30" s="421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11" ht="16.5">
      <c r="A31" s="421"/>
      <c r="B31" s="440"/>
      <c r="C31" s="441"/>
      <c r="D31" s="421"/>
      <c r="E31" s="442"/>
      <c r="F31" s="442"/>
      <c r="G31" s="442"/>
      <c r="H31" s="442"/>
      <c r="I31" s="442"/>
      <c r="J31" s="442"/>
      <c r="K31" s="442"/>
    </row>
    <row r="32" spans="1:11" ht="16.5">
      <c r="A32" s="421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421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1"/>
      <c r="D54" s="42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1"/>
      <c r="D55" s="42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1"/>
      <c r="D244" s="42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1"/>
      <c r="D245" s="421"/>
      <c r="E245" s="442"/>
      <c r="F245" s="442"/>
      <c r="G245" s="442"/>
      <c r="H245" s="442"/>
      <c r="I245" s="442"/>
      <c r="J245" s="442"/>
      <c r="K245" s="442"/>
    </row>
    <row r="246" spans="1:11" ht="16.5">
      <c r="A246" s="421"/>
      <c r="B246" s="440"/>
      <c r="C246" s="441"/>
      <c r="D246" s="421"/>
      <c r="E246" s="442"/>
      <c r="F246" s="442"/>
      <c r="G246" s="442"/>
      <c r="H246" s="442"/>
      <c r="I246" s="442"/>
      <c r="J246" s="442"/>
      <c r="K246" s="442"/>
    </row>
    <row r="247" spans="1:11" ht="16.5">
      <c r="A247" s="421"/>
      <c r="B247" s="440"/>
      <c r="C247" s="441"/>
      <c r="D247" s="421"/>
      <c r="E247" s="442"/>
      <c r="F247" s="442"/>
      <c r="G247" s="442"/>
      <c r="H247" s="442"/>
      <c r="I247" s="442"/>
      <c r="J247" s="442"/>
      <c r="K247" s="442"/>
    </row>
    <row r="248" spans="1:11" ht="16.5">
      <c r="A248" s="421"/>
      <c r="B248" s="440"/>
      <c r="C248" s="441"/>
      <c r="D248" s="421"/>
      <c r="E248" s="442"/>
      <c r="F248" s="442"/>
      <c r="G248" s="442"/>
      <c r="H248" s="442"/>
      <c r="I248" s="442"/>
      <c r="J248" s="442"/>
      <c r="K248" s="442"/>
    </row>
  </sheetData>
  <sheetProtection/>
  <mergeCells count="4">
    <mergeCell ref="B20:D20"/>
    <mergeCell ref="A2:K2"/>
    <mergeCell ref="A3:K3"/>
    <mergeCell ref="B1:K1"/>
  </mergeCells>
  <printOptions horizontalCentered="1"/>
  <pageMargins left="0.6692913385826772" right="0.4724409448818898" top="0.7480314960629921" bottom="0.9055118110236221" header="0.5118110236220472" footer="0.4724409448818898"/>
  <pageSetup fitToHeight="0" fitToWidth="1" horizontalDpi="600" verticalDpi="600" orientation="landscape" paperSize="9" scale="73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zoomScale="70" zoomScaleNormal="70" zoomScalePageLayoutView="0" workbookViewId="0" topLeftCell="A16">
      <selection activeCell="D13" sqref="D13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6.8515625" style="370" customWidth="1"/>
    <col min="11" max="11" width="19.57421875" style="370" customWidth="1"/>
    <col min="12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0.75" customHeight="1">
      <c r="A2" s="640" t="s">
        <v>483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3.75" customHeight="1">
      <c r="A3" s="640" t="s">
        <v>533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16.5">
      <c r="A4" s="595"/>
      <c r="B4" s="440"/>
      <c r="C4" s="441"/>
      <c r="D4" s="421"/>
      <c r="E4" s="442"/>
      <c r="F4" s="442"/>
      <c r="G4" s="442"/>
      <c r="H4" s="442"/>
      <c r="I4" s="442"/>
      <c r="J4" s="442"/>
      <c r="K4" s="442"/>
    </row>
    <row r="5" spans="1:11" s="388" customFormat="1" ht="89.25" customHeight="1">
      <c r="A5" s="596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534</v>
      </c>
    </row>
    <row r="6" spans="1:23" s="368" customFormat="1" ht="27" customHeight="1">
      <c r="A6" s="597" t="s">
        <v>289</v>
      </c>
      <c r="B6" s="428" t="s">
        <v>348</v>
      </c>
      <c r="C6" s="455" t="s">
        <v>441</v>
      </c>
      <c r="D6" s="463"/>
      <c r="E6" s="476"/>
      <c r="F6" s="476"/>
      <c r="G6" s="476"/>
      <c r="H6" s="476"/>
      <c r="I6" s="476"/>
      <c r="J6" s="476"/>
      <c r="K6" s="427"/>
      <c r="L6" s="396"/>
      <c r="N6" s="397"/>
      <c r="O6" s="396"/>
      <c r="Q6" s="397"/>
      <c r="R6" s="396"/>
      <c r="T6" s="397"/>
      <c r="U6" s="396"/>
      <c r="W6" s="397"/>
    </row>
    <row r="7" spans="1:11" s="368" customFormat="1" ht="33" customHeight="1">
      <c r="A7" s="597" t="s">
        <v>221</v>
      </c>
      <c r="B7" s="428" t="s">
        <v>336</v>
      </c>
      <c r="C7" s="422"/>
      <c r="D7" s="463"/>
      <c r="E7" s="476"/>
      <c r="F7" s="476"/>
      <c r="G7" s="476"/>
      <c r="H7" s="476"/>
      <c r="I7" s="476"/>
      <c r="J7" s="476"/>
      <c r="K7" s="427"/>
    </row>
    <row r="8" spans="1:11" ht="28.5" customHeight="1">
      <c r="A8" s="601"/>
      <c r="B8" s="436" t="s">
        <v>587</v>
      </c>
      <c r="C8" s="455" t="s">
        <v>585</v>
      </c>
      <c r="D8" s="463"/>
      <c r="E8" s="464"/>
      <c r="F8" s="464"/>
      <c r="G8" s="464"/>
      <c r="H8" s="464"/>
      <c r="I8" s="464"/>
      <c r="J8" s="464"/>
      <c r="K8" s="431"/>
    </row>
    <row r="9" spans="1:11" ht="24" customHeight="1">
      <c r="A9" s="601"/>
      <c r="B9" s="436" t="s">
        <v>591</v>
      </c>
      <c r="C9" s="455" t="s">
        <v>585</v>
      </c>
      <c r="D9" s="463"/>
      <c r="E9" s="464"/>
      <c r="F9" s="464"/>
      <c r="G9" s="603"/>
      <c r="H9" s="464"/>
      <c r="I9" s="464"/>
      <c r="J9" s="464"/>
      <c r="K9" s="431"/>
    </row>
    <row r="10" spans="1:11" ht="27" customHeight="1">
      <c r="A10" s="601"/>
      <c r="B10" s="436" t="s">
        <v>588</v>
      </c>
      <c r="C10" s="455" t="s">
        <v>589</v>
      </c>
      <c r="D10" s="463"/>
      <c r="E10" s="464"/>
      <c r="F10" s="604"/>
      <c r="G10" s="604"/>
      <c r="H10" s="604"/>
      <c r="I10" s="604"/>
      <c r="J10" s="604"/>
      <c r="K10" s="431"/>
    </row>
    <row r="11" spans="1:11" ht="27" customHeight="1">
      <c r="A11" s="601"/>
      <c r="B11" s="434" t="s">
        <v>590</v>
      </c>
      <c r="C11" s="455" t="s">
        <v>596</v>
      </c>
      <c r="D11" s="463"/>
      <c r="E11" s="464"/>
      <c r="F11" s="464"/>
      <c r="G11" s="464"/>
      <c r="H11" s="464"/>
      <c r="I11" s="464"/>
      <c r="J11" s="464"/>
      <c r="K11" s="431"/>
    </row>
    <row r="12" spans="1:11" ht="27" customHeight="1">
      <c r="A12" s="601"/>
      <c r="B12" s="436" t="s">
        <v>658</v>
      </c>
      <c r="C12" s="455" t="s">
        <v>597</v>
      </c>
      <c r="D12" s="463"/>
      <c r="E12" s="464"/>
      <c r="F12" s="582"/>
      <c r="G12" s="464"/>
      <c r="H12" s="464"/>
      <c r="I12" s="464"/>
      <c r="J12" s="464"/>
      <c r="K12" s="431"/>
    </row>
    <row r="13" spans="1:23" ht="27" customHeight="1">
      <c r="A13" s="601"/>
      <c r="B13" s="434" t="s">
        <v>592</v>
      </c>
      <c r="C13" s="455" t="s">
        <v>589</v>
      </c>
      <c r="D13" s="463"/>
      <c r="E13" s="464"/>
      <c r="F13" s="464"/>
      <c r="G13" s="582"/>
      <c r="H13" s="464"/>
      <c r="I13" s="464"/>
      <c r="J13" s="464"/>
      <c r="K13" s="431"/>
      <c r="L13" s="394"/>
      <c r="N13" s="392"/>
      <c r="O13" s="394"/>
      <c r="Q13" s="392"/>
      <c r="R13" s="394"/>
      <c r="T13" s="392"/>
      <c r="U13" s="394"/>
      <c r="W13" s="392"/>
    </row>
    <row r="14" spans="1:21" ht="37.5" customHeight="1">
      <c r="A14" s="601"/>
      <c r="B14" s="434" t="s">
        <v>593</v>
      </c>
      <c r="C14" s="455" t="s">
        <v>598</v>
      </c>
      <c r="D14" s="463"/>
      <c r="E14" s="464"/>
      <c r="F14" s="464"/>
      <c r="G14" s="464"/>
      <c r="H14" s="582"/>
      <c r="I14" s="582"/>
      <c r="J14" s="582"/>
      <c r="K14" s="431"/>
      <c r="L14" s="394"/>
      <c r="N14" s="392"/>
      <c r="O14" s="394"/>
      <c r="Q14" s="392"/>
      <c r="R14" s="394"/>
      <c r="T14" s="392"/>
      <c r="U14" s="394"/>
    </row>
    <row r="15" spans="1:23" ht="27" customHeight="1">
      <c r="A15" s="601"/>
      <c r="B15" s="434" t="s">
        <v>594</v>
      </c>
      <c r="C15" s="455" t="s">
        <v>599</v>
      </c>
      <c r="D15" s="463"/>
      <c r="E15" s="464"/>
      <c r="F15" s="464"/>
      <c r="G15" s="464"/>
      <c r="H15" s="464"/>
      <c r="I15" s="464"/>
      <c r="J15" s="464"/>
      <c r="K15" s="431"/>
      <c r="L15" s="394"/>
      <c r="N15" s="392"/>
      <c r="O15" s="394"/>
      <c r="Q15" s="392"/>
      <c r="R15" s="394"/>
      <c r="T15" s="392"/>
      <c r="U15" s="394"/>
      <c r="W15" s="392"/>
    </row>
    <row r="16" spans="1:21" ht="27" customHeight="1">
      <c r="A16" s="601"/>
      <c r="B16" s="434" t="s">
        <v>595</v>
      </c>
      <c r="C16" s="455" t="s">
        <v>600</v>
      </c>
      <c r="D16" s="463"/>
      <c r="E16" s="464"/>
      <c r="F16" s="464"/>
      <c r="G16" s="464"/>
      <c r="H16" s="464"/>
      <c r="I16" s="464"/>
      <c r="J16" s="464"/>
      <c r="K16" s="431"/>
      <c r="L16" s="394"/>
      <c r="N16" s="392"/>
      <c r="O16" s="394"/>
      <c r="Q16" s="392"/>
      <c r="R16" s="394"/>
      <c r="T16" s="392"/>
      <c r="U16" s="394"/>
    </row>
    <row r="17" spans="1:21" ht="27" customHeight="1">
      <c r="A17" s="601"/>
      <c r="B17" s="436" t="s">
        <v>655</v>
      </c>
      <c r="C17" s="455" t="s">
        <v>656</v>
      </c>
      <c r="D17" s="463"/>
      <c r="E17" s="464"/>
      <c r="F17" s="464"/>
      <c r="G17" s="464"/>
      <c r="H17" s="464"/>
      <c r="I17" s="464"/>
      <c r="J17" s="464"/>
      <c r="K17" s="431"/>
      <c r="L17" s="394"/>
      <c r="N17" s="392"/>
      <c r="O17" s="394"/>
      <c r="Q17" s="392"/>
      <c r="R17" s="394"/>
      <c r="T17" s="392"/>
      <c r="U17" s="394"/>
    </row>
    <row r="18" spans="1:11" ht="31.5" customHeight="1">
      <c r="A18" s="605"/>
      <c r="B18" s="436" t="s">
        <v>428</v>
      </c>
      <c r="C18" s="437" t="s">
        <v>6</v>
      </c>
      <c r="D18" s="437"/>
      <c r="E18" s="589"/>
      <c r="F18" s="588"/>
      <c r="G18" s="588"/>
      <c r="H18" s="588"/>
      <c r="I18" s="588"/>
      <c r="J18" s="588"/>
      <c r="K18" s="589"/>
    </row>
    <row r="19" spans="1:11" ht="31.5" customHeight="1">
      <c r="A19" s="605"/>
      <c r="B19" s="436" t="s">
        <v>601</v>
      </c>
      <c r="C19" s="437" t="s">
        <v>6</v>
      </c>
      <c r="D19" s="437"/>
      <c r="E19" s="589"/>
      <c r="F19" s="588"/>
      <c r="G19" s="588"/>
      <c r="H19" s="588"/>
      <c r="I19" s="588"/>
      <c r="J19" s="588"/>
      <c r="K19" s="589"/>
    </row>
    <row r="20" spans="1:11" ht="16.5">
      <c r="A20" s="595"/>
      <c r="B20" s="440"/>
      <c r="C20" s="441"/>
      <c r="D20" s="593"/>
      <c r="E20" s="594"/>
      <c r="F20" s="594"/>
      <c r="G20" s="594"/>
      <c r="H20" s="594"/>
      <c r="I20" s="594"/>
      <c r="J20" s="594"/>
      <c r="K20" s="442"/>
    </row>
    <row r="21" spans="1:11" ht="62.25" customHeight="1" hidden="1">
      <c r="A21" s="595"/>
      <c r="B21" s="641" t="s">
        <v>222</v>
      </c>
      <c r="C21" s="641"/>
      <c r="D21" s="641"/>
      <c r="E21" s="641"/>
      <c r="F21" s="641"/>
      <c r="G21" s="641"/>
      <c r="H21" s="641"/>
      <c r="I21" s="641"/>
      <c r="J21" s="641"/>
      <c r="K21" s="641"/>
    </row>
    <row r="22" spans="1:11" ht="16.5">
      <c r="A22" s="595"/>
      <c r="B22" s="646" t="s">
        <v>524</v>
      </c>
      <c r="C22" s="646"/>
      <c r="D22" s="646"/>
      <c r="E22" s="590"/>
      <c r="F22" s="590"/>
      <c r="G22" s="590"/>
      <c r="H22" s="590"/>
      <c r="I22" s="590"/>
      <c r="J22" s="590"/>
      <c r="K22" s="442"/>
    </row>
    <row r="23" spans="1:11" ht="16.5">
      <c r="A23" s="595"/>
      <c r="B23" s="440"/>
      <c r="C23" s="441"/>
      <c r="D23" s="421"/>
      <c r="E23" s="590"/>
      <c r="F23" s="590"/>
      <c r="G23" s="590"/>
      <c r="H23" s="590"/>
      <c r="I23" s="590"/>
      <c r="J23" s="590"/>
      <c r="K23" s="442"/>
    </row>
    <row r="24" spans="1:23" ht="16.5">
      <c r="A24" s="595"/>
      <c r="B24" s="460"/>
      <c r="C24" s="441"/>
      <c r="D24" s="421"/>
      <c r="E24" s="454"/>
      <c r="F24" s="442"/>
      <c r="G24" s="442"/>
      <c r="H24" s="442"/>
      <c r="I24" s="442"/>
      <c r="J24" s="442"/>
      <c r="K24" s="442"/>
      <c r="L24" s="394"/>
      <c r="N24" s="392"/>
      <c r="O24" s="394"/>
      <c r="Q24" s="392"/>
      <c r="R24" s="394"/>
      <c r="T24" s="392"/>
      <c r="U24" s="394"/>
      <c r="W24" s="392"/>
    </row>
    <row r="25" spans="1:11" ht="16.5">
      <c r="A25" s="595"/>
      <c r="B25" s="440"/>
      <c r="C25" s="441"/>
      <c r="D25" s="421"/>
      <c r="E25" s="442"/>
      <c r="F25" s="442"/>
      <c r="G25" s="442"/>
      <c r="H25" s="442"/>
      <c r="I25" s="442"/>
      <c r="J25" s="442"/>
      <c r="K25" s="442"/>
    </row>
    <row r="26" spans="1:11" ht="16.5">
      <c r="A26" s="595"/>
      <c r="B26" s="440"/>
      <c r="C26" s="441"/>
      <c r="D26" s="421"/>
      <c r="E26" s="442"/>
      <c r="F26" s="442"/>
      <c r="G26" s="442"/>
      <c r="H26" s="442"/>
      <c r="I26" s="442"/>
      <c r="J26" s="442"/>
      <c r="K26" s="442"/>
    </row>
    <row r="27" spans="1:11" ht="16.5">
      <c r="A27" s="595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595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595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2.75" customHeight="1">
      <c r="A30" s="595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11" ht="16.5">
      <c r="A31" s="595"/>
      <c r="B31" s="440"/>
      <c r="C31" s="441"/>
      <c r="D31" s="421"/>
      <c r="E31" s="442"/>
      <c r="F31" s="442"/>
      <c r="G31" s="442"/>
      <c r="H31" s="442"/>
      <c r="I31" s="442"/>
      <c r="J31" s="442"/>
      <c r="K31" s="442"/>
    </row>
    <row r="32" spans="1:11" ht="16.5">
      <c r="A32" s="595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595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595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595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595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595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595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595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595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595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595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595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595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595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595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595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595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595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595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595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595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595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6.5">
      <c r="A54" s="595"/>
      <c r="B54" s="440"/>
      <c r="C54" s="441"/>
      <c r="D54" s="421"/>
      <c r="E54" s="442"/>
      <c r="F54" s="442"/>
      <c r="G54" s="442"/>
      <c r="H54" s="442"/>
      <c r="I54" s="442"/>
      <c r="J54" s="442"/>
      <c r="K54" s="442"/>
    </row>
    <row r="55" spans="1:11" ht="16.5">
      <c r="A55" s="595"/>
      <c r="B55" s="440"/>
      <c r="C55" s="441"/>
      <c r="D55" s="421"/>
      <c r="E55" s="442"/>
      <c r="F55" s="442"/>
      <c r="G55" s="442"/>
      <c r="H55" s="442"/>
      <c r="I55" s="442"/>
      <c r="J55" s="442"/>
      <c r="K55" s="442"/>
    </row>
    <row r="56" spans="1:11" ht="16.5">
      <c r="A56" s="595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ht="16.5">
      <c r="A57" s="595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ht="16.5">
      <c r="A58" s="595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ht="16.5">
      <c r="A59" s="595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16.5">
      <c r="A60" s="595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16.5">
      <c r="A61" s="595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595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595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595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595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595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595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595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595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595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595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595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595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595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595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595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595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595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595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595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595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595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595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595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595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595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595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595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595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595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595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595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595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595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595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595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595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595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595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595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595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595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595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595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595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595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595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595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595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595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595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595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595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595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595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595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595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595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595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595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595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595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595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595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595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595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595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595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595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595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595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595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595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595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595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595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595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595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595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595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595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595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595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595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595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595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595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595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595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595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595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595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595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595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595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595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595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595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595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595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595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595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595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595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595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595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595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595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595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595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595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595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595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595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595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595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595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595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595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595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595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595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595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595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595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595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595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595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595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595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595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595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595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595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595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595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595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595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595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595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595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595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595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595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595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595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595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595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595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595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595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595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595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595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595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595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595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595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595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595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595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595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595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595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595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595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595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595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595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595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595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595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595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595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595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595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595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595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595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595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595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595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595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  <row r="244" spans="1:11" ht="16.5">
      <c r="A244" s="595"/>
      <c r="B244" s="440"/>
      <c r="C244" s="441"/>
      <c r="D244" s="421"/>
      <c r="E244" s="442"/>
      <c r="F244" s="442"/>
      <c r="G244" s="442"/>
      <c r="H244" s="442"/>
      <c r="I244" s="442"/>
      <c r="J244" s="442"/>
      <c r="K244" s="442"/>
    </row>
    <row r="245" spans="1:11" ht="16.5">
      <c r="A245" s="595"/>
      <c r="B245" s="440"/>
      <c r="C245" s="441"/>
      <c r="D245" s="421"/>
      <c r="E245" s="442"/>
      <c r="F245" s="442"/>
      <c r="G245" s="442"/>
      <c r="H245" s="442"/>
      <c r="I245" s="442"/>
      <c r="J245" s="442"/>
      <c r="K245" s="442"/>
    </row>
    <row r="246" spans="1:11" ht="16.5">
      <c r="A246" s="595"/>
      <c r="B246" s="440"/>
      <c r="C246" s="441"/>
      <c r="D246" s="421"/>
      <c r="E246" s="442"/>
      <c r="F246" s="442"/>
      <c r="G246" s="442"/>
      <c r="H246" s="442"/>
      <c r="I246" s="442"/>
      <c r="J246" s="442"/>
      <c r="K246" s="442"/>
    </row>
  </sheetData>
  <sheetProtection/>
  <mergeCells count="5">
    <mergeCell ref="B1:K1"/>
    <mergeCell ref="B22:D22"/>
    <mergeCell ref="A2:K2"/>
    <mergeCell ref="B21:K21"/>
    <mergeCell ref="A3:K3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78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3"/>
  <sheetViews>
    <sheetView zoomScale="70" zoomScaleNormal="70" workbookViewId="0" topLeftCell="A4">
      <selection activeCell="E14" sqref="E14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2:11" ht="30" customHeight="1">
      <c r="B1" s="656" t="s">
        <v>581</v>
      </c>
      <c r="C1" s="656"/>
      <c r="D1" s="656"/>
      <c r="E1" s="656"/>
      <c r="F1" s="656"/>
      <c r="G1" s="656"/>
      <c r="H1" s="656"/>
      <c r="I1" s="656"/>
      <c r="J1" s="656"/>
      <c r="K1" s="656"/>
    </row>
    <row r="2" spans="1:11" ht="27.75" customHeight="1">
      <c r="A2" s="640" t="s">
        <v>482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0" customHeight="1">
      <c r="A3" s="640" t="s">
        <v>508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27.75" customHeight="1">
      <c r="A4" s="595"/>
      <c r="B4" s="440"/>
      <c r="C4" s="441"/>
      <c r="D4" s="421"/>
      <c r="E4" s="442"/>
      <c r="F4" s="442"/>
      <c r="G4" s="442"/>
      <c r="H4" s="442"/>
      <c r="I4" s="442"/>
      <c r="J4" s="442"/>
      <c r="K4" s="442"/>
    </row>
    <row r="5" spans="1:12" s="388" customFormat="1" ht="33" customHeight="1">
      <c r="A5" s="666" t="s">
        <v>0</v>
      </c>
      <c r="B5" s="666" t="s">
        <v>455</v>
      </c>
      <c r="C5" s="666" t="s">
        <v>190</v>
      </c>
      <c r="D5" s="666" t="s">
        <v>467</v>
      </c>
      <c r="E5" s="667" t="s">
        <v>468</v>
      </c>
      <c r="F5" s="667"/>
      <c r="G5" s="667"/>
      <c r="H5" s="667"/>
      <c r="I5" s="667"/>
      <c r="J5" s="667"/>
      <c r="K5" s="666" t="s">
        <v>456</v>
      </c>
      <c r="L5" s="415"/>
    </row>
    <row r="6" spans="1:12" s="388" customFormat="1" ht="33" customHeight="1">
      <c r="A6" s="666"/>
      <c r="B6" s="666"/>
      <c r="C6" s="666"/>
      <c r="D6" s="666"/>
      <c r="E6" s="422" t="s">
        <v>327</v>
      </c>
      <c r="F6" s="422" t="s">
        <v>328</v>
      </c>
      <c r="G6" s="422" t="s">
        <v>329</v>
      </c>
      <c r="H6" s="422" t="s">
        <v>330</v>
      </c>
      <c r="I6" s="422" t="s">
        <v>331</v>
      </c>
      <c r="J6" s="422" t="s">
        <v>457</v>
      </c>
      <c r="K6" s="666"/>
      <c r="L6" s="415"/>
    </row>
    <row r="7" spans="1:12" s="386" customFormat="1" ht="26.25" customHeight="1">
      <c r="A7" s="605" t="s">
        <v>289</v>
      </c>
      <c r="B7" s="605" t="s">
        <v>221</v>
      </c>
      <c r="C7" s="605" t="s">
        <v>448</v>
      </c>
      <c r="D7" s="605" t="s">
        <v>449</v>
      </c>
      <c r="E7" s="605" t="s">
        <v>458</v>
      </c>
      <c r="F7" s="605" t="s">
        <v>459</v>
      </c>
      <c r="G7" s="605" t="s">
        <v>460</v>
      </c>
      <c r="H7" s="605" t="s">
        <v>461</v>
      </c>
      <c r="I7" s="605" t="s">
        <v>462</v>
      </c>
      <c r="J7" s="605" t="s">
        <v>463</v>
      </c>
      <c r="K7" s="605" t="s">
        <v>464</v>
      </c>
      <c r="L7" s="612"/>
    </row>
    <row r="8" spans="1:12" ht="33.75" customHeight="1">
      <c r="A8" s="427">
        <v>1</v>
      </c>
      <c r="B8" s="424" t="s">
        <v>465</v>
      </c>
      <c r="C8" s="455" t="s">
        <v>602</v>
      </c>
      <c r="D8" s="463"/>
      <c r="E8" s="476"/>
      <c r="F8" s="476"/>
      <c r="G8" s="474"/>
      <c r="H8" s="474"/>
      <c r="I8" s="474"/>
      <c r="J8" s="474"/>
      <c r="K8" s="474"/>
      <c r="L8" s="408"/>
    </row>
    <row r="9" spans="1:23" s="368" customFormat="1" ht="29.25" customHeight="1">
      <c r="A9" s="597" t="s">
        <v>221</v>
      </c>
      <c r="B9" s="428" t="s">
        <v>466</v>
      </c>
      <c r="C9" s="422" t="s">
        <v>346</v>
      </c>
      <c r="D9" s="591"/>
      <c r="E9" s="476"/>
      <c r="F9" s="476"/>
      <c r="G9" s="476"/>
      <c r="H9" s="476"/>
      <c r="I9" s="476"/>
      <c r="J9" s="476"/>
      <c r="K9" s="476"/>
      <c r="L9" s="409"/>
      <c r="N9" s="397"/>
      <c r="O9" s="396"/>
      <c r="Q9" s="397"/>
      <c r="R9" s="396"/>
      <c r="T9" s="397"/>
      <c r="U9" s="396"/>
      <c r="W9" s="397"/>
    </row>
    <row r="10" spans="1:12" s="368" customFormat="1" ht="33" customHeight="1">
      <c r="A10" s="597" t="s">
        <v>448</v>
      </c>
      <c r="B10" s="428" t="s">
        <v>603</v>
      </c>
      <c r="C10" s="455"/>
      <c r="D10" s="463"/>
      <c r="E10" s="476"/>
      <c r="F10" s="476"/>
      <c r="G10" s="476"/>
      <c r="H10" s="476"/>
      <c r="I10" s="476"/>
      <c r="J10" s="476"/>
      <c r="K10" s="476"/>
      <c r="L10" s="410"/>
    </row>
    <row r="11" spans="1:12" s="389" customFormat="1" ht="33" customHeight="1">
      <c r="A11" s="601"/>
      <c r="B11" s="434" t="s">
        <v>224</v>
      </c>
      <c r="C11" s="455"/>
      <c r="D11" s="468"/>
      <c r="E11" s="469"/>
      <c r="F11" s="469"/>
      <c r="G11" s="469"/>
      <c r="H11" s="469"/>
      <c r="I11" s="469"/>
      <c r="J11" s="469"/>
      <c r="K11" s="469"/>
      <c r="L11" s="417"/>
    </row>
    <row r="12" spans="1:12" ht="27" customHeight="1">
      <c r="A12" s="601"/>
      <c r="B12" s="436" t="s">
        <v>608</v>
      </c>
      <c r="C12" s="437" t="s">
        <v>347</v>
      </c>
      <c r="D12" s="463"/>
      <c r="E12" s="464"/>
      <c r="F12" s="582"/>
      <c r="G12" s="464"/>
      <c r="H12" s="464"/>
      <c r="I12" s="464"/>
      <c r="J12" s="464"/>
      <c r="K12" s="464"/>
      <c r="L12" s="408"/>
    </row>
    <row r="13" spans="1:12" ht="27" customHeight="1">
      <c r="A13" s="601"/>
      <c r="B13" s="436" t="s">
        <v>609</v>
      </c>
      <c r="C13" s="455" t="s">
        <v>584</v>
      </c>
      <c r="D13" s="463"/>
      <c r="E13" s="464"/>
      <c r="F13" s="582"/>
      <c r="G13" s="464"/>
      <c r="H13" s="464"/>
      <c r="I13" s="464"/>
      <c r="J13" s="464"/>
      <c r="K13" s="464"/>
      <c r="L13" s="408"/>
    </row>
    <row r="14" spans="1:12" ht="27" customHeight="1">
      <c r="A14" s="601"/>
      <c r="B14" s="436" t="s">
        <v>610</v>
      </c>
      <c r="C14" s="455" t="s">
        <v>584</v>
      </c>
      <c r="D14" s="463"/>
      <c r="E14" s="464"/>
      <c r="F14" s="582"/>
      <c r="G14" s="464"/>
      <c r="H14" s="464"/>
      <c r="I14" s="464"/>
      <c r="J14" s="464"/>
      <c r="K14" s="464"/>
      <c r="L14" s="408"/>
    </row>
    <row r="15" spans="1:23" s="416" customFormat="1" ht="27" customHeight="1">
      <c r="A15" s="598"/>
      <c r="B15" s="434" t="s">
        <v>613</v>
      </c>
      <c r="C15" s="455" t="s">
        <v>589</v>
      </c>
      <c r="D15" s="599"/>
      <c r="E15" s="600"/>
      <c r="F15" s="600"/>
      <c r="G15" s="602"/>
      <c r="H15" s="600"/>
      <c r="I15" s="600"/>
      <c r="J15" s="600"/>
      <c r="K15" s="600"/>
      <c r="L15" s="418"/>
      <c r="N15" s="419"/>
      <c r="O15" s="420"/>
      <c r="Q15" s="419"/>
      <c r="R15" s="420"/>
      <c r="T15" s="419"/>
      <c r="U15" s="420"/>
      <c r="W15" s="419"/>
    </row>
    <row r="16" spans="1:23" s="416" customFormat="1" ht="27" customHeight="1">
      <c r="A16" s="598"/>
      <c r="B16" s="436" t="s">
        <v>593</v>
      </c>
      <c r="C16" s="455" t="s">
        <v>598</v>
      </c>
      <c r="D16" s="599"/>
      <c r="E16" s="600"/>
      <c r="F16" s="600"/>
      <c r="G16" s="602"/>
      <c r="H16" s="600"/>
      <c r="I16" s="600"/>
      <c r="J16" s="600"/>
      <c r="K16" s="600"/>
      <c r="L16" s="418"/>
      <c r="N16" s="419"/>
      <c r="O16" s="420"/>
      <c r="Q16" s="419"/>
      <c r="R16" s="420"/>
      <c r="T16" s="419"/>
      <c r="U16" s="420"/>
      <c r="W16" s="419"/>
    </row>
    <row r="17" spans="1:21" s="416" customFormat="1" ht="28.5" customHeight="1">
      <c r="A17" s="598"/>
      <c r="B17" s="436" t="s">
        <v>604</v>
      </c>
      <c r="C17" s="455" t="s">
        <v>606</v>
      </c>
      <c r="D17" s="599"/>
      <c r="E17" s="600"/>
      <c r="F17" s="600"/>
      <c r="G17" s="600"/>
      <c r="H17" s="602"/>
      <c r="I17" s="602"/>
      <c r="J17" s="602"/>
      <c r="K17" s="602"/>
      <c r="L17" s="418"/>
      <c r="N17" s="419"/>
      <c r="O17" s="420"/>
      <c r="Q17" s="419"/>
      <c r="R17" s="420"/>
      <c r="T17" s="419"/>
      <c r="U17" s="420"/>
    </row>
    <row r="18" spans="1:12" s="368" customFormat="1" ht="27.75" customHeight="1">
      <c r="A18" s="597" t="s">
        <v>449</v>
      </c>
      <c r="B18" s="428" t="s">
        <v>605</v>
      </c>
      <c r="C18" s="455"/>
      <c r="D18" s="463"/>
      <c r="E18" s="476"/>
      <c r="F18" s="476"/>
      <c r="G18" s="476"/>
      <c r="H18" s="476"/>
      <c r="I18" s="476"/>
      <c r="J18" s="476"/>
      <c r="K18" s="476"/>
      <c r="L18" s="411"/>
    </row>
    <row r="19" spans="1:12" ht="18.75" customHeight="1">
      <c r="A19" s="601"/>
      <c r="B19" s="490" t="s">
        <v>607</v>
      </c>
      <c r="C19" s="455" t="s">
        <v>589</v>
      </c>
      <c r="D19" s="463"/>
      <c r="E19" s="464"/>
      <c r="F19" s="464"/>
      <c r="G19" s="464"/>
      <c r="H19" s="464"/>
      <c r="I19" s="464"/>
      <c r="J19" s="464"/>
      <c r="K19" s="464"/>
      <c r="L19" s="393"/>
    </row>
    <row r="20" spans="1:11" ht="33">
      <c r="A20" s="597" t="s">
        <v>458</v>
      </c>
      <c r="B20" s="424" t="s">
        <v>611</v>
      </c>
      <c r="C20" s="455"/>
      <c r="D20" s="463"/>
      <c r="E20" s="484"/>
      <c r="F20" s="484"/>
      <c r="G20" s="484"/>
      <c r="H20" s="484"/>
      <c r="I20" s="484"/>
      <c r="J20" s="484"/>
      <c r="K20" s="484"/>
    </row>
    <row r="21" spans="1:11" ht="62.25" customHeight="1" hidden="1">
      <c r="A21" s="601"/>
      <c r="B21" s="642" t="s">
        <v>469</v>
      </c>
      <c r="C21" s="642"/>
      <c r="D21" s="642"/>
      <c r="E21" s="642"/>
      <c r="F21" s="642"/>
      <c r="G21" s="642"/>
      <c r="H21" s="642"/>
      <c r="I21" s="642"/>
      <c r="J21" s="642"/>
      <c r="K21" s="642"/>
    </row>
    <row r="22" spans="1:11" ht="16.5">
      <c r="A22" s="601"/>
      <c r="B22" s="490" t="s">
        <v>612</v>
      </c>
      <c r="C22" s="455" t="s">
        <v>589</v>
      </c>
      <c r="D22" s="431"/>
      <c r="E22" s="626"/>
      <c r="F22" s="626"/>
      <c r="G22" s="626"/>
      <c r="H22" s="626"/>
      <c r="I22" s="626"/>
      <c r="J22" s="626"/>
      <c r="K22" s="626"/>
    </row>
    <row r="23" spans="1:11" ht="16.5">
      <c r="A23" s="595"/>
      <c r="B23" s="440"/>
      <c r="C23" s="441"/>
      <c r="D23" s="421"/>
      <c r="E23" s="442"/>
      <c r="F23" s="442"/>
      <c r="G23" s="442"/>
      <c r="H23" s="442"/>
      <c r="I23" s="442"/>
      <c r="J23" s="442"/>
      <c r="K23" s="442"/>
    </row>
    <row r="24" spans="1:11" ht="16.5">
      <c r="A24" s="595"/>
      <c r="B24" s="440"/>
      <c r="C24" s="441"/>
      <c r="D24" s="421"/>
      <c r="E24" s="442"/>
      <c r="F24" s="442"/>
      <c r="G24" s="442"/>
      <c r="H24" s="442"/>
      <c r="I24" s="442"/>
      <c r="J24" s="442"/>
      <c r="K24" s="442"/>
    </row>
    <row r="25" spans="1:11" ht="16.5">
      <c r="A25" s="595"/>
      <c r="B25" s="440"/>
      <c r="C25" s="441"/>
      <c r="D25" s="421"/>
      <c r="E25" s="442"/>
      <c r="F25" s="442"/>
      <c r="G25" s="442"/>
      <c r="H25" s="442"/>
      <c r="I25" s="442"/>
      <c r="J25" s="442"/>
      <c r="K25" s="442"/>
    </row>
    <row r="26" spans="1:11" ht="16.5">
      <c r="A26" s="595"/>
      <c r="B26" s="440"/>
      <c r="C26" s="441"/>
      <c r="D26" s="421"/>
      <c r="E26" s="442"/>
      <c r="F26" s="442"/>
      <c r="G26" s="442"/>
      <c r="H26" s="442"/>
      <c r="I26" s="442"/>
      <c r="J26" s="442"/>
      <c r="K26" s="442"/>
    </row>
    <row r="27" spans="1:11" ht="12.75" customHeight="1">
      <c r="A27" s="595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595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595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6.5">
      <c r="A30" s="595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11" ht="16.5">
      <c r="A31" s="595"/>
      <c r="B31" s="440"/>
      <c r="C31" s="441"/>
      <c r="D31" s="421"/>
      <c r="E31" s="442"/>
      <c r="F31" s="442"/>
      <c r="G31" s="442"/>
      <c r="H31" s="442"/>
      <c r="I31" s="442"/>
      <c r="J31" s="442"/>
      <c r="K31" s="442"/>
    </row>
    <row r="32" spans="1:11" ht="16.5">
      <c r="A32" s="595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595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595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595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595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595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595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595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595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595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595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595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595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595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595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595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595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595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595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595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595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595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6.5">
      <c r="A54" s="595"/>
      <c r="B54" s="440"/>
      <c r="C54" s="441"/>
      <c r="D54" s="421"/>
      <c r="E54" s="442"/>
      <c r="F54" s="442"/>
      <c r="G54" s="442"/>
      <c r="H54" s="442"/>
      <c r="I54" s="442"/>
      <c r="J54" s="442"/>
      <c r="K54" s="442"/>
    </row>
    <row r="55" spans="1:11" ht="16.5">
      <c r="A55" s="595"/>
      <c r="B55" s="440"/>
      <c r="C55" s="441"/>
      <c r="D55" s="421"/>
      <c r="E55" s="442"/>
      <c r="F55" s="442"/>
      <c r="G55" s="442"/>
      <c r="H55" s="442"/>
      <c r="I55" s="442"/>
      <c r="J55" s="442"/>
      <c r="K55" s="442"/>
    </row>
    <row r="56" spans="1:11" ht="16.5">
      <c r="A56" s="595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ht="16.5">
      <c r="A57" s="595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ht="16.5">
      <c r="A58" s="595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ht="16.5">
      <c r="A59" s="595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16.5">
      <c r="A60" s="595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16.5">
      <c r="A61" s="595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595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595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595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595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595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595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595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595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595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595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595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595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595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595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595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595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595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595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595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595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595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595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595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595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595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595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595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595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595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595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595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595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595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595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595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595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595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595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595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595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595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595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595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595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595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595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595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595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595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595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595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595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595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595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595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595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595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595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595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595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595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595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595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595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595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595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595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595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595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595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595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595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595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595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595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595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595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595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595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595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595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595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595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595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595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595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595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595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595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595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595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595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595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595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595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595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595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595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595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595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595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595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595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595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595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595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595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595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595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595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595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595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595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595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595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595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595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595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595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595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595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595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595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595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595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595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595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595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595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595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595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595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595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595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595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595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595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595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595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595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595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595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595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595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595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595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595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595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595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595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595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595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595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595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595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595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595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595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595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595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595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595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595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595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595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595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595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595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595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595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595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595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595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595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595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595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595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595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595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595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595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595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</sheetData>
  <sheetProtection/>
  <mergeCells count="10">
    <mergeCell ref="B1:K1"/>
    <mergeCell ref="D5:D6"/>
    <mergeCell ref="E5:J5"/>
    <mergeCell ref="K5:K6"/>
    <mergeCell ref="B21:K21"/>
    <mergeCell ref="A2:K2"/>
    <mergeCell ref="A3:K3"/>
    <mergeCell ref="A5:A6"/>
    <mergeCell ref="B5:B6"/>
    <mergeCell ref="C5:C6"/>
  </mergeCells>
  <printOptions horizontalCentered="1"/>
  <pageMargins left="0.6299212598425197" right="0.3937007874015748" top="0.4724409448818898" bottom="0.5118110236220472" header="0.2755905511811024" footer="0.3937007874015748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A19">
      <selection activeCell="G10" sqref="G10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16.57421875" style="370" customWidth="1"/>
    <col min="11" max="11" width="19.00390625" style="370" customWidth="1"/>
    <col min="12" max="15" width="9.140625" style="370" customWidth="1"/>
    <col min="16" max="16" width="10.140625" style="370" bestFit="1" customWidth="1"/>
    <col min="17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4.5" customHeight="1">
      <c r="A2" s="640" t="s">
        <v>481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40.5" customHeight="1">
      <c r="A3" s="640" t="s">
        <v>535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29.25" customHeight="1">
      <c r="A4" s="421"/>
      <c r="B4" s="440"/>
      <c r="C4" s="441"/>
      <c r="D4" s="421"/>
      <c r="E4" s="442"/>
      <c r="F4" s="442"/>
      <c r="G4" s="442"/>
      <c r="H4" s="442"/>
      <c r="I4" s="442"/>
      <c r="J4" s="442"/>
      <c r="K4" s="442"/>
    </row>
    <row r="5" spans="1:11" s="388" customFormat="1" ht="91.5" customHeight="1">
      <c r="A5" s="451" t="s">
        <v>0</v>
      </c>
      <c r="B5" s="451" t="s">
        <v>300</v>
      </c>
      <c r="C5" s="451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536</v>
      </c>
    </row>
    <row r="6" spans="1:23" s="368" customFormat="1" ht="36.75" customHeight="1">
      <c r="A6" s="427" t="s">
        <v>4</v>
      </c>
      <c r="B6" s="428" t="s">
        <v>349</v>
      </c>
      <c r="C6" s="422"/>
      <c r="D6" s="591"/>
      <c r="E6" s="488"/>
      <c r="F6" s="476"/>
      <c r="G6" s="476"/>
      <c r="H6" s="476"/>
      <c r="I6" s="476"/>
      <c r="J6" s="476"/>
      <c r="K6" s="426"/>
      <c r="L6" s="396"/>
      <c r="N6" s="397"/>
      <c r="O6" s="396"/>
      <c r="Q6" s="397"/>
      <c r="R6" s="396"/>
      <c r="T6" s="397"/>
      <c r="U6" s="396"/>
      <c r="W6" s="397"/>
    </row>
    <row r="7" spans="1:23" ht="45" customHeight="1">
      <c r="A7" s="592"/>
      <c r="B7" s="436" t="s">
        <v>350</v>
      </c>
      <c r="C7" s="437" t="s">
        <v>322</v>
      </c>
      <c r="D7" s="463"/>
      <c r="E7" s="464"/>
      <c r="F7" s="464"/>
      <c r="G7" s="464"/>
      <c r="H7" s="464"/>
      <c r="I7" s="464"/>
      <c r="J7" s="464"/>
      <c r="K7" s="431"/>
      <c r="L7" s="394"/>
      <c r="M7" s="368"/>
      <c r="N7" s="392"/>
      <c r="O7" s="394"/>
      <c r="Q7" s="392"/>
      <c r="R7" s="394"/>
      <c r="T7" s="392"/>
      <c r="U7" s="394"/>
      <c r="W7" s="392"/>
    </row>
    <row r="8" spans="1:23" s="368" customFormat="1" ht="35.25" customHeight="1">
      <c r="A8" s="427" t="s">
        <v>8</v>
      </c>
      <c r="B8" s="428" t="s">
        <v>351</v>
      </c>
      <c r="C8" s="422"/>
      <c r="D8" s="591"/>
      <c r="E8" s="488"/>
      <c r="F8" s="476"/>
      <c r="G8" s="476"/>
      <c r="H8" s="476"/>
      <c r="I8" s="476"/>
      <c r="J8" s="476"/>
      <c r="K8" s="427"/>
      <c r="L8" s="396"/>
      <c r="N8" s="397"/>
      <c r="O8" s="396"/>
      <c r="Q8" s="397"/>
      <c r="R8" s="396"/>
      <c r="T8" s="397"/>
      <c r="U8" s="396"/>
      <c r="W8" s="397"/>
    </row>
    <row r="9" spans="1:13" ht="40.5" customHeight="1">
      <c r="A9" s="592"/>
      <c r="B9" s="490" t="s">
        <v>355</v>
      </c>
      <c r="C9" s="437" t="s">
        <v>322</v>
      </c>
      <c r="D9" s="463"/>
      <c r="E9" s="464"/>
      <c r="F9" s="464"/>
      <c r="G9" s="464"/>
      <c r="H9" s="464"/>
      <c r="I9" s="464"/>
      <c r="J9" s="464"/>
      <c r="K9" s="431"/>
      <c r="M9" s="368"/>
    </row>
    <row r="10" spans="1:13" ht="33.75" customHeight="1">
      <c r="A10" s="592"/>
      <c r="B10" s="490" t="s">
        <v>356</v>
      </c>
      <c r="C10" s="437" t="s">
        <v>322</v>
      </c>
      <c r="D10" s="463"/>
      <c r="E10" s="464"/>
      <c r="F10" s="464"/>
      <c r="G10" s="464"/>
      <c r="H10" s="464"/>
      <c r="I10" s="464"/>
      <c r="J10" s="464"/>
      <c r="K10" s="431"/>
      <c r="M10" s="368"/>
    </row>
    <row r="11" spans="1:13" ht="33.75" customHeight="1">
      <c r="A11" s="592"/>
      <c r="B11" s="490" t="s">
        <v>357</v>
      </c>
      <c r="C11" s="437" t="s">
        <v>322</v>
      </c>
      <c r="D11" s="463"/>
      <c r="E11" s="464"/>
      <c r="F11" s="464"/>
      <c r="G11" s="464"/>
      <c r="H11" s="464"/>
      <c r="I11" s="464"/>
      <c r="J11" s="464"/>
      <c r="K11" s="431"/>
      <c r="M11" s="368"/>
    </row>
    <row r="12" spans="1:13" ht="33.75" customHeight="1">
      <c r="A12" s="592"/>
      <c r="B12" s="490" t="s">
        <v>358</v>
      </c>
      <c r="C12" s="437" t="s">
        <v>322</v>
      </c>
      <c r="D12" s="463"/>
      <c r="E12" s="464"/>
      <c r="F12" s="464"/>
      <c r="G12" s="464"/>
      <c r="H12" s="464"/>
      <c r="I12" s="464"/>
      <c r="J12" s="464"/>
      <c r="K12" s="431"/>
      <c r="M12" s="368"/>
    </row>
    <row r="13" spans="1:11" s="368" customFormat="1" ht="36" customHeight="1">
      <c r="A13" s="427" t="s">
        <v>9</v>
      </c>
      <c r="B13" s="424" t="s">
        <v>352</v>
      </c>
      <c r="C13" s="422"/>
      <c r="D13" s="591"/>
      <c r="E13" s="476"/>
      <c r="F13" s="476"/>
      <c r="G13" s="476"/>
      <c r="H13" s="476"/>
      <c r="I13" s="476"/>
      <c r="J13" s="476"/>
      <c r="K13" s="427"/>
    </row>
    <row r="14" spans="1:11" ht="38.25" customHeight="1">
      <c r="A14" s="592"/>
      <c r="B14" s="490" t="s">
        <v>353</v>
      </c>
      <c r="C14" s="437" t="s">
        <v>324</v>
      </c>
      <c r="D14" s="463"/>
      <c r="E14" s="464"/>
      <c r="F14" s="461"/>
      <c r="G14" s="461"/>
      <c r="H14" s="461"/>
      <c r="I14" s="461"/>
      <c r="J14" s="461"/>
      <c r="K14" s="431"/>
    </row>
    <row r="15" spans="1:11" ht="42" customHeight="1">
      <c r="A15" s="431"/>
      <c r="B15" s="490" t="s">
        <v>314</v>
      </c>
      <c r="C15" s="437" t="s">
        <v>324</v>
      </c>
      <c r="D15" s="463"/>
      <c r="E15" s="464"/>
      <c r="F15" s="464"/>
      <c r="G15" s="464"/>
      <c r="H15" s="464"/>
      <c r="I15" s="464"/>
      <c r="J15" s="464"/>
      <c r="K15" s="431"/>
    </row>
    <row r="16" spans="1:11" s="368" customFormat="1" ht="33.75" customHeight="1">
      <c r="A16" s="427" t="s">
        <v>14</v>
      </c>
      <c r="B16" s="424" t="s">
        <v>354</v>
      </c>
      <c r="C16" s="422"/>
      <c r="D16" s="591"/>
      <c r="E16" s="476"/>
      <c r="F16" s="476"/>
      <c r="G16" s="476"/>
      <c r="H16" s="476"/>
      <c r="I16" s="476"/>
      <c r="J16" s="476"/>
      <c r="K16" s="427"/>
    </row>
    <row r="17" spans="1:11" s="368" customFormat="1" ht="39" customHeight="1">
      <c r="A17" s="427"/>
      <c r="B17" s="490" t="s">
        <v>523</v>
      </c>
      <c r="C17" s="437" t="s">
        <v>614</v>
      </c>
      <c r="D17" s="430"/>
      <c r="E17" s="464"/>
      <c r="F17" s="464"/>
      <c r="G17" s="464"/>
      <c r="H17" s="464"/>
      <c r="I17" s="464"/>
      <c r="J17" s="464"/>
      <c r="K17" s="431"/>
    </row>
    <row r="18" spans="1:11" s="368" customFormat="1" ht="39.75" customHeight="1">
      <c r="A18" s="427"/>
      <c r="B18" s="490" t="s">
        <v>580</v>
      </c>
      <c r="C18" s="437" t="s">
        <v>614</v>
      </c>
      <c r="D18" s="430"/>
      <c r="E18" s="464"/>
      <c r="F18" s="464"/>
      <c r="G18" s="464"/>
      <c r="H18" s="464"/>
      <c r="I18" s="464"/>
      <c r="J18" s="464"/>
      <c r="K18" s="431"/>
    </row>
    <row r="19" spans="1:11" ht="16.5">
      <c r="A19" s="421"/>
      <c r="B19" s="440"/>
      <c r="C19" s="441"/>
      <c r="D19" s="593"/>
      <c r="E19" s="594"/>
      <c r="F19" s="594"/>
      <c r="G19" s="594"/>
      <c r="H19" s="594"/>
      <c r="I19" s="594"/>
      <c r="J19" s="594"/>
      <c r="K19" s="442"/>
    </row>
    <row r="20" spans="1:11" ht="28.5" customHeight="1">
      <c r="A20" s="421"/>
      <c r="B20" s="646" t="s">
        <v>524</v>
      </c>
      <c r="C20" s="646"/>
      <c r="D20" s="646"/>
      <c r="E20" s="594"/>
      <c r="F20" s="594"/>
      <c r="G20" s="594"/>
      <c r="H20" s="594"/>
      <c r="I20" s="594"/>
      <c r="J20" s="594"/>
      <c r="K20" s="442"/>
    </row>
    <row r="21" spans="1:11" ht="16.5">
      <c r="A21" s="421"/>
      <c r="B21" s="440"/>
      <c r="C21" s="441"/>
      <c r="D21" s="421"/>
      <c r="E21" s="442"/>
      <c r="F21" s="442"/>
      <c r="G21" s="442"/>
      <c r="H21" s="442"/>
      <c r="I21" s="442"/>
      <c r="J21" s="442"/>
      <c r="K21" s="442"/>
    </row>
    <row r="22" spans="1:11" ht="16.5">
      <c r="A22" s="421"/>
      <c r="B22" s="440"/>
      <c r="C22" s="441"/>
      <c r="D22" s="421"/>
      <c r="E22" s="442"/>
      <c r="F22" s="442"/>
      <c r="G22" s="442"/>
      <c r="H22" s="442"/>
      <c r="I22" s="442"/>
      <c r="J22" s="442"/>
      <c r="K22" s="442"/>
    </row>
    <row r="23" spans="1:11" ht="16.5">
      <c r="A23" s="421"/>
      <c r="B23" s="440"/>
      <c r="C23" s="441"/>
      <c r="D23" s="421"/>
      <c r="E23" s="442"/>
      <c r="F23" s="442"/>
      <c r="G23" s="442"/>
      <c r="H23" s="442"/>
      <c r="I23" s="442"/>
      <c r="J23" s="442"/>
      <c r="K23" s="442"/>
    </row>
    <row r="24" spans="1:11" ht="16.5">
      <c r="A24" s="421"/>
      <c r="B24" s="440"/>
      <c r="C24" s="441"/>
      <c r="D24" s="421"/>
      <c r="E24" s="442"/>
      <c r="F24" s="442"/>
      <c r="G24" s="442"/>
      <c r="H24" s="442"/>
      <c r="I24" s="442"/>
      <c r="J24" s="442"/>
      <c r="K24" s="442"/>
    </row>
    <row r="25" spans="1:11" ht="16.5">
      <c r="A25" s="421"/>
      <c r="B25" s="440"/>
      <c r="C25" s="441"/>
      <c r="D25" s="421"/>
      <c r="E25" s="442"/>
      <c r="F25" s="442"/>
      <c r="G25" s="442"/>
      <c r="H25" s="442"/>
      <c r="I25" s="442"/>
      <c r="J25" s="442"/>
      <c r="K25" s="442"/>
    </row>
    <row r="26" spans="1:11" ht="16.5">
      <c r="A26" s="421"/>
      <c r="B26" s="440"/>
      <c r="C26" s="441"/>
      <c r="D26" s="421"/>
      <c r="E26" s="442"/>
      <c r="F26" s="442"/>
      <c r="G26" s="442"/>
      <c r="H26" s="442"/>
      <c r="I26" s="442"/>
      <c r="J26" s="442"/>
      <c r="K26" s="442"/>
    </row>
    <row r="27" spans="1:11" ht="12.75" customHeight="1">
      <c r="A27" s="421"/>
      <c r="B27" s="440"/>
      <c r="C27" s="441"/>
      <c r="D27" s="421"/>
      <c r="E27" s="442"/>
      <c r="F27" s="442"/>
      <c r="G27" s="442"/>
      <c r="H27" s="442"/>
      <c r="I27" s="442"/>
      <c r="J27" s="442"/>
      <c r="K27" s="442"/>
    </row>
    <row r="28" spans="1:11" ht="16.5">
      <c r="A28" s="421"/>
      <c r="B28" s="440"/>
      <c r="C28" s="441"/>
      <c r="D28" s="421"/>
      <c r="E28" s="442"/>
      <c r="F28" s="442"/>
      <c r="G28" s="442"/>
      <c r="H28" s="442"/>
      <c r="I28" s="442"/>
      <c r="J28" s="442"/>
      <c r="K28" s="442"/>
    </row>
    <row r="29" spans="1:11" ht="16.5">
      <c r="A29" s="421"/>
      <c r="B29" s="440"/>
      <c r="C29" s="441"/>
      <c r="D29" s="421"/>
      <c r="E29" s="442"/>
      <c r="F29" s="442"/>
      <c r="G29" s="442"/>
      <c r="H29" s="442"/>
      <c r="I29" s="442"/>
      <c r="J29" s="442"/>
      <c r="K29" s="442"/>
    </row>
    <row r="30" spans="1:11" ht="16.5">
      <c r="A30" s="421"/>
      <c r="B30" s="440"/>
      <c r="C30" s="441"/>
      <c r="D30" s="421"/>
      <c r="E30" s="442"/>
      <c r="F30" s="442"/>
      <c r="G30" s="442"/>
      <c r="H30" s="442"/>
      <c r="I30" s="442"/>
      <c r="J30" s="442"/>
      <c r="K30" s="442"/>
    </row>
    <row r="31" spans="1:23" ht="16.5">
      <c r="A31" s="421"/>
      <c r="B31" s="460"/>
      <c r="C31" s="441"/>
      <c r="D31" s="421"/>
      <c r="E31" s="454"/>
      <c r="F31" s="442"/>
      <c r="G31" s="442"/>
      <c r="H31" s="442"/>
      <c r="I31" s="442"/>
      <c r="J31" s="442"/>
      <c r="K31" s="442"/>
      <c r="L31" s="394"/>
      <c r="N31" s="392"/>
      <c r="O31" s="394"/>
      <c r="Q31" s="392"/>
      <c r="R31" s="394"/>
      <c r="T31" s="392"/>
      <c r="U31" s="394"/>
      <c r="W31" s="392"/>
    </row>
    <row r="32" spans="1:11" ht="16.5">
      <c r="A32" s="421"/>
      <c r="B32" s="440"/>
      <c r="C32" s="441"/>
      <c r="D32" s="421"/>
      <c r="E32" s="442"/>
      <c r="F32" s="442"/>
      <c r="G32" s="442"/>
      <c r="H32" s="442"/>
      <c r="I32" s="442"/>
      <c r="J32" s="442"/>
      <c r="K32" s="442"/>
    </row>
    <row r="33" spans="1:11" ht="16.5">
      <c r="A33" s="421"/>
      <c r="B33" s="440"/>
      <c r="C33" s="441"/>
      <c r="D33" s="421"/>
      <c r="E33" s="442"/>
      <c r="F33" s="442"/>
      <c r="G33" s="442"/>
      <c r="H33" s="442"/>
      <c r="I33" s="442"/>
      <c r="J33" s="442"/>
      <c r="K33" s="442"/>
    </row>
    <row r="34" spans="1:11" ht="16.5">
      <c r="A34" s="421"/>
      <c r="B34" s="440"/>
      <c r="C34" s="441"/>
      <c r="D34" s="421"/>
      <c r="E34" s="442"/>
      <c r="F34" s="442"/>
      <c r="G34" s="442"/>
      <c r="H34" s="442"/>
      <c r="I34" s="442"/>
      <c r="J34" s="442"/>
      <c r="K34" s="442"/>
    </row>
    <row r="35" spans="1:11" ht="16.5">
      <c r="A35" s="421"/>
      <c r="B35" s="440"/>
      <c r="C35" s="441"/>
      <c r="D35" s="421"/>
      <c r="E35" s="442"/>
      <c r="F35" s="442"/>
      <c r="G35" s="442"/>
      <c r="H35" s="442"/>
      <c r="I35" s="442"/>
      <c r="J35" s="442"/>
      <c r="K35" s="442"/>
    </row>
    <row r="36" spans="1:11" ht="16.5">
      <c r="A36" s="421"/>
      <c r="B36" s="440"/>
      <c r="C36" s="441"/>
      <c r="D36" s="421"/>
      <c r="E36" s="442"/>
      <c r="F36" s="442"/>
      <c r="G36" s="442"/>
      <c r="H36" s="442"/>
      <c r="I36" s="442"/>
      <c r="J36" s="442"/>
      <c r="K36" s="442"/>
    </row>
    <row r="37" spans="1:11" ht="16.5">
      <c r="A37" s="421"/>
      <c r="B37" s="440"/>
      <c r="C37" s="441"/>
      <c r="D37" s="421"/>
      <c r="E37" s="442"/>
      <c r="F37" s="442"/>
      <c r="G37" s="442"/>
      <c r="H37" s="442"/>
      <c r="I37" s="442"/>
      <c r="J37" s="442"/>
      <c r="K37" s="442"/>
    </row>
    <row r="38" spans="1:11" ht="16.5">
      <c r="A38" s="421"/>
      <c r="B38" s="440"/>
      <c r="C38" s="441"/>
      <c r="D38" s="421"/>
      <c r="E38" s="442"/>
      <c r="F38" s="442"/>
      <c r="G38" s="442"/>
      <c r="H38" s="442"/>
      <c r="I38" s="442"/>
      <c r="J38" s="442"/>
      <c r="K38" s="442"/>
    </row>
    <row r="39" spans="1:11" ht="16.5">
      <c r="A39" s="421"/>
      <c r="B39" s="440"/>
      <c r="C39" s="441"/>
      <c r="D39" s="421"/>
      <c r="E39" s="442"/>
      <c r="F39" s="442"/>
      <c r="G39" s="442"/>
      <c r="H39" s="442"/>
      <c r="I39" s="442"/>
      <c r="J39" s="442"/>
      <c r="K39" s="442"/>
    </row>
    <row r="40" spans="1:11" ht="16.5">
      <c r="A40" s="421"/>
      <c r="B40" s="440"/>
      <c r="C40" s="441"/>
      <c r="D40" s="421"/>
      <c r="E40" s="442"/>
      <c r="F40" s="442"/>
      <c r="G40" s="442"/>
      <c r="H40" s="442"/>
      <c r="I40" s="442"/>
      <c r="J40" s="442"/>
      <c r="K40" s="442"/>
    </row>
    <row r="41" spans="1:11" ht="16.5">
      <c r="A41" s="421"/>
      <c r="B41" s="440"/>
      <c r="C41" s="441"/>
      <c r="D41" s="421"/>
      <c r="E41" s="442"/>
      <c r="F41" s="442"/>
      <c r="G41" s="442"/>
      <c r="H41" s="442"/>
      <c r="I41" s="442"/>
      <c r="J41" s="442"/>
      <c r="K41" s="442"/>
    </row>
    <row r="42" spans="1:11" ht="16.5">
      <c r="A42" s="421"/>
      <c r="B42" s="440"/>
      <c r="C42" s="441"/>
      <c r="D42" s="421"/>
      <c r="E42" s="442"/>
      <c r="F42" s="442"/>
      <c r="G42" s="442"/>
      <c r="H42" s="442"/>
      <c r="I42" s="442"/>
      <c r="J42" s="442"/>
      <c r="K42" s="442"/>
    </row>
    <row r="43" spans="1:11" ht="16.5">
      <c r="A43" s="421"/>
      <c r="B43" s="440"/>
      <c r="C43" s="441"/>
      <c r="D43" s="421"/>
      <c r="E43" s="442"/>
      <c r="F43" s="442"/>
      <c r="G43" s="442"/>
      <c r="H43" s="442"/>
      <c r="I43" s="442"/>
      <c r="J43" s="442"/>
      <c r="K43" s="442"/>
    </row>
    <row r="44" spans="1:11" ht="16.5">
      <c r="A44" s="421"/>
      <c r="B44" s="440"/>
      <c r="C44" s="441"/>
      <c r="D44" s="421"/>
      <c r="E44" s="442"/>
      <c r="F44" s="442"/>
      <c r="G44" s="442"/>
      <c r="H44" s="442"/>
      <c r="I44" s="442"/>
      <c r="J44" s="442"/>
      <c r="K44" s="442"/>
    </row>
    <row r="45" spans="1:11" ht="16.5">
      <c r="A45" s="421"/>
      <c r="B45" s="440"/>
      <c r="C45" s="441"/>
      <c r="D45" s="421"/>
      <c r="E45" s="442"/>
      <c r="F45" s="442"/>
      <c r="G45" s="442"/>
      <c r="H45" s="442"/>
      <c r="I45" s="442"/>
      <c r="J45" s="442"/>
      <c r="K45" s="442"/>
    </row>
    <row r="46" spans="1:11" ht="16.5">
      <c r="A46" s="421"/>
      <c r="B46" s="440"/>
      <c r="C46" s="441"/>
      <c r="D46" s="421"/>
      <c r="E46" s="442"/>
      <c r="F46" s="442"/>
      <c r="G46" s="442"/>
      <c r="H46" s="442"/>
      <c r="I46" s="442"/>
      <c r="J46" s="442"/>
      <c r="K46" s="442"/>
    </row>
    <row r="47" spans="1:11" ht="16.5">
      <c r="A47" s="421"/>
      <c r="B47" s="440"/>
      <c r="C47" s="441"/>
      <c r="D47" s="421"/>
      <c r="E47" s="442"/>
      <c r="F47" s="442"/>
      <c r="G47" s="442"/>
      <c r="H47" s="442"/>
      <c r="I47" s="442"/>
      <c r="J47" s="442"/>
      <c r="K47" s="442"/>
    </row>
    <row r="48" spans="1:11" ht="16.5">
      <c r="A48" s="421"/>
      <c r="B48" s="440"/>
      <c r="C48" s="441"/>
      <c r="D48" s="421"/>
      <c r="E48" s="442"/>
      <c r="F48" s="442"/>
      <c r="G48" s="442"/>
      <c r="H48" s="442"/>
      <c r="I48" s="442"/>
      <c r="J48" s="442"/>
      <c r="K48" s="442"/>
    </row>
    <row r="49" spans="1:11" ht="16.5">
      <c r="A49" s="421"/>
      <c r="B49" s="440"/>
      <c r="C49" s="441"/>
      <c r="D49" s="421"/>
      <c r="E49" s="442"/>
      <c r="F49" s="442"/>
      <c r="G49" s="442"/>
      <c r="H49" s="442"/>
      <c r="I49" s="442"/>
      <c r="J49" s="442"/>
      <c r="K49" s="442"/>
    </row>
    <row r="50" spans="1:11" ht="16.5">
      <c r="A50" s="421"/>
      <c r="B50" s="440"/>
      <c r="C50" s="441"/>
      <c r="D50" s="421"/>
      <c r="E50" s="442"/>
      <c r="F50" s="442"/>
      <c r="G50" s="442"/>
      <c r="H50" s="442"/>
      <c r="I50" s="442"/>
      <c r="J50" s="442"/>
      <c r="K50" s="442"/>
    </row>
    <row r="51" spans="1:11" ht="16.5">
      <c r="A51" s="421"/>
      <c r="B51" s="440"/>
      <c r="C51" s="441"/>
      <c r="D51" s="421"/>
      <c r="E51" s="442"/>
      <c r="F51" s="442"/>
      <c r="G51" s="442"/>
      <c r="H51" s="442"/>
      <c r="I51" s="442"/>
      <c r="J51" s="442"/>
      <c r="K51" s="442"/>
    </row>
    <row r="52" spans="1:11" ht="16.5">
      <c r="A52" s="421"/>
      <c r="B52" s="440"/>
      <c r="C52" s="441"/>
      <c r="D52" s="421"/>
      <c r="E52" s="442"/>
      <c r="F52" s="442"/>
      <c r="G52" s="442"/>
      <c r="H52" s="442"/>
      <c r="I52" s="442"/>
      <c r="J52" s="442"/>
      <c r="K52" s="442"/>
    </row>
    <row r="53" spans="1:11" ht="16.5">
      <c r="A53" s="421"/>
      <c r="B53" s="440"/>
      <c r="C53" s="441"/>
      <c r="D53" s="421"/>
      <c r="E53" s="442"/>
      <c r="F53" s="442"/>
      <c r="G53" s="442"/>
      <c r="H53" s="442"/>
      <c r="I53" s="442"/>
      <c r="J53" s="442"/>
      <c r="K53" s="442"/>
    </row>
    <row r="54" spans="1:11" ht="16.5">
      <c r="A54" s="421"/>
      <c r="B54" s="440"/>
      <c r="C54" s="441"/>
      <c r="D54" s="421"/>
      <c r="E54" s="442"/>
      <c r="F54" s="442"/>
      <c r="G54" s="442"/>
      <c r="H54" s="442"/>
      <c r="I54" s="442"/>
      <c r="J54" s="442"/>
      <c r="K54" s="442"/>
    </row>
    <row r="55" spans="1:11" ht="16.5">
      <c r="A55" s="421"/>
      <c r="B55" s="440"/>
      <c r="C55" s="441"/>
      <c r="D55" s="421"/>
      <c r="E55" s="442"/>
      <c r="F55" s="442"/>
      <c r="G55" s="442"/>
      <c r="H55" s="442"/>
      <c r="I55" s="442"/>
      <c r="J55" s="442"/>
      <c r="K55" s="442"/>
    </row>
    <row r="56" spans="1:11" ht="16.5">
      <c r="A56" s="421"/>
      <c r="B56" s="440"/>
      <c r="C56" s="441"/>
      <c r="D56" s="421"/>
      <c r="E56" s="442"/>
      <c r="F56" s="442"/>
      <c r="G56" s="442"/>
      <c r="H56" s="442"/>
      <c r="I56" s="442"/>
      <c r="J56" s="442"/>
      <c r="K56" s="442"/>
    </row>
    <row r="57" spans="1:11" ht="16.5">
      <c r="A57" s="421"/>
      <c r="B57" s="440"/>
      <c r="C57" s="441"/>
      <c r="D57" s="421"/>
      <c r="E57" s="442"/>
      <c r="F57" s="442"/>
      <c r="G57" s="442"/>
      <c r="H57" s="442"/>
      <c r="I57" s="442"/>
      <c r="J57" s="442"/>
      <c r="K57" s="442"/>
    </row>
    <row r="58" spans="1:11" ht="16.5">
      <c r="A58" s="421"/>
      <c r="B58" s="440"/>
      <c r="C58" s="441"/>
      <c r="D58" s="421"/>
      <c r="E58" s="442"/>
      <c r="F58" s="442"/>
      <c r="G58" s="442"/>
      <c r="H58" s="442"/>
      <c r="I58" s="442"/>
      <c r="J58" s="442"/>
      <c r="K58" s="442"/>
    </row>
    <row r="59" spans="1:11" ht="16.5">
      <c r="A59" s="421"/>
      <c r="B59" s="440"/>
      <c r="C59" s="441"/>
      <c r="D59" s="421"/>
      <c r="E59" s="442"/>
      <c r="F59" s="442"/>
      <c r="G59" s="442"/>
      <c r="H59" s="442"/>
      <c r="I59" s="442"/>
      <c r="J59" s="442"/>
      <c r="K59" s="442"/>
    </row>
    <row r="60" spans="1:11" ht="16.5">
      <c r="A60" s="421"/>
      <c r="B60" s="440"/>
      <c r="C60" s="441"/>
      <c r="D60" s="421"/>
      <c r="E60" s="442"/>
      <c r="F60" s="442"/>
      <c r="G60" s="442"/>
      <c r="H60" s="442"/>
      <c r="I60" s="442"/>
      <c r="J60" s="442"/>
      <c r="K60" s="442"/>
    </row>
    <row r="61" spans="1:11" ht="16.5">
      <c r="A61" s="421"/>
      <c r="B61" s="440"/>
      <c r="C61" s="441"/>
      <c r="D61" s="421"/>
      <c r="E61" s="442"/>
      <c r="F61" s="442"/>
      <c r="G61" s="442"/>
      <c r="H61" s="442"/>
      <c r="I61" s="442"/>
      <c r="J61" s="442"/>
      <c r="K61" s="442"/>
    </row>
    <row r="62" spans="1:11" ht="16.5">
      <c r="A62" s="421"/>
      <c r="B62" s="440"/>
      <c r="C62" s="441"/>
      <c r="D62" s="421"/>
      <c r="E62" s="442"/>
      <c r="F62" s="442"/>
      <c r="G62" s="442"/>
      <c r="H62" s="442"/>
      <c r="I62" s="442"/>
      <c r="J62" s="442"/>
      <c r="K62" s="442"/>
    </row>
    <row r="63" spans="1:11" ht="16.5">
      <c r="A63" s="421"/>
      <c r="B63" s="440"/>
      <c r="C63" s="441"/>
      <c r="D63" s="421"/>
      <c r="E63" s="442"/>
      <c r="F63" s="442"/>
      <c r="G63" s="442"/>
      <c r="H63" s="442"/>
      <c r="I63" s="442"/>
      <c r="J63" s="442"/>
      <c r="K63" s="442"/>
    </row>
    <row r="64" spans="1:11" ht="16.5">
      <c r="A64" s="421"/>
      <c r="B64" s="440"/>
      <c r="C64" s="441"/>
      <c r="D64" s="421"/>
      <c r="E64" s="442"/>
      <c r="F64" s="442"/>
      <c r="G64" s="442"/>
      <c r="H64" s="442"/>
      <c r="I64" s="442"/>
      <c r="J64" s="442"/>
      <c r="K64" s="442"/>
    </row>
    <row r="65" spans="1:11" ht="16.5">
      <c r="A65" s="421"/>
      <c r="B65" s="440"/>
      <c r="C65" s="441"/>
      <c r="D65" s="421"/>
      <c r="E65" s="442"/>
      <c r="F65" s="442"/>
      <c r="G65" s="442"/>
      <c r="H65" s="442"/>
      <c r="I65" s="442"/>
      <c r="J65" s="442"/>
      <c r="K65" s="442"/>
    </row>
    <row r="66" spans="1:11" ht="16.5">
      <c r="A66" s="421"/>
      <c r="B66" s="440"/>
      <c r="C66" s="441"/>
      <c r="D66" s="421"/>
      <c r="E66" s="442"/>
      <c r="F66" s="442"/>
      <c r="G66" s="442"/>
      <c r="H66" s="442"/>
      <c r="I66" s="442"/>
      <c r="J66" s="442"/>
      <c r="K66" s="442"/>
    </row>
    <row r="67" spans="1:11" ht="16.5">
      <c r="A67" s="421"/>
      <c r="B67" s="440"/>
      <c r="C67" s="441"/>
      <c r="D67" s="421"/>
      <c r="E67" s="442"/>
      <c r="F67" s="442"/>
      <c r="G67" s="442"/>
      <c r="H67" s="442"/>
      <c r="I67" s="442"/>
      <c r="J67" s="442"/>
      <c r="K67" s="442"/>
    </row>
    <row r="68" spans="1:11" ht="16.5">
      <c r="A68" s="421"/>
      <c r="B68" s="440"/>
      <c r="C68" s="441"/>
      <c r="D68" s="421"/>
      <c r="E68" s="442"/>
      <c r="F68" s="442"/>
      <c r="G68" s="442"/>
      <c r="H68" s="442"/>
      <c r="I68" s="442"/>
      <c r="J68" s="442"/>
      <c r="K68" s="442"/>
    </row>
    <row r="69" spans="1:11" ht="16.5">
      <c r="A69" s="421"/>
      <c r="B69" s="440"/>
      <c r="C69" s="441"/>
      <c r="D69" s="421"/>
      <c r="E69" s="442"/>
      <c r="F69" s="442"/>
      <c r="G69" s="442"/>
      <c r="H69" s="442"/>
      <c r="I69" s="442"/>
      <c r="J69" s="442"/>
      <c r="K69" s="442"/>
    </row>
    <row r="70" spans="1:11" ht="16.5">
      <c r="A70" s="421"/>
      <c r="B70" s="440"/>
      <c r="C70" s="441"/>
      <c r="D70" s="421"/>
      <c r="E70" s="442"/>
      <c r="F70" s="442"/>
      <c r="G70" s="442"/>
      <c r="H70" s="442"/>
      <c r="I70" s="442"/>
      <c r="J70" s="442"/>
      <c r="K70" s="442"/>
    </row>
    <row r="71" spans="1:11" ht="16.5">
      <c r="A71" s="421"/>
      <c r="B71" s="440"/>
      <c r="C71" s="441"/>
      <c r="D71" s="421"/>
      <c r="E71" s="442"/>
      <c r="F71" s="442"/>
      <c r="G71" s="442"/>
      <c r="H71" s="442"/>
      <c r="I71" s="442"/>
      <c r="J71" s="442"/>
      <c r="K71" s="442"/>
    </row>
    <row r="72" spans="1:11" ht="16.5">
      <c r="A72" s="421"/>
      <c r="B72" s="440"/>
      <c r="C72" s="441"/>
      <c r="D72" s="421"/>
      <c r="E72" s="442"/>
      <c r="F72" s="442"/>
      <c r="G72" s="442"/>
      <c r="H72" s="442"/>
      <c r="I72" s="442"/>
      <c r="J72" s="442"/>
      <c r="K72" s="442"/>
    </row>
    <row r="73" spans="1:11" ht="16.5">
      <c r="A73" s="421"/>
      <c r="B73" s="440"/>
      <c r="C73" s="441"/>
      <c r="D73" s="421"/>
      <c r="E73" s="442"/>
      <c r="F73" s="442"/>
      <c r="G73" s="442"/>
      <c r="H73" s="442"/>
      <c r="I73" s="442"/>
      <c r="J73" s="442"/>
      <c r="K73" s="442"/>
    </row>
    <row r="74" spans="1:11" ht="16.5">
      <c r="A74" s="421"/>
      <c r="B74" s="440"/>
      <c r="C74" s="441"/>
      <c r="D74" s="421"/>
      <c r="E74" s="442"/>
      <c r="F74" s="442"/>
      <c r="G74" s="442"/>
      <c r="H74" s="442"/>
      <c r="I74" s="442"/>
      <c r="J74" s="442"/>
      <c r="K74" s="442"/>
    </row>
    <row r="75" spans="1:11" ht="16.5">
      <c r="A75" s="421"/>
      <c r="B75" s="440"/>
      <c r="C75" s="441"/>
      <c r="D75" s="421"/>
      <c r="E75" s="442"/>
      <c r="F75" s="442"/>
      <c r="G75" s="442"/>
      <c r="H75" s="442"/>
      <c r="I75" s="442"/>
      <c r="J75" s="442"/>
      <c r="K75" s="442"/>
    </row>
    <row r="76" spans="1:11" ht="16.5">
      <c r="A76" s="421"/>
      <c r="B76" s="440"/>
      <c r="C76" s="441"/>
      <c r="D76" s="421"/>
      <c r="E76" s="442"/>
      <c r="F76" s="442"/>
      <c r="G76" s="442"/>
      <c r="H76" s="442"/>
      <c r="I76" s="442"/>
      <c r="J76" s="442"/>
      <c r="K76" s="442"/>
    </row>
    <row r="77" spans="1:11" ht="16.5">
      <c r="A77" s="421"/>
      <c r="B77" s="440"/>
      <c r="C77" s="441"/>
      <c r="D77" s="421"/>
      <c r="E77" s="442"/>
      <c r="F77" s="442"/>
      <c r="G77" s="442"/>
      <c r="H77" s="442"/>
      <c r="I77" s="442"/>
      <c r="J77" s="442"/>
      <c r="K77" s="442"/>
    </row>
    <row r="78" spans="1:11" ht="16.5">
      <c r="A78" s="421"/>
      <c r="B78" s="440"/>
      <c r="C78" s="441"/>
      <c r="D78" s="421"/>
      <c r="E78" s="442"/>
      <c r="F78" s="442"/>
      <c r="G78" s="442"/>
      <c r="H78" s="442"/>
      <c r="I78" s="442"/>
      <c r="J78" s="442"/>
      <c r="K78" s="442"/>
    </row>
    <row r="79" spans="1:11" ht="16.5">
      <c r="A79" s="421"/>
      <c r="B79" s="440"/>
      <c r="C79" s="441"/>
      <c r="D79" s="421"/>
      <c r="E79" s="442"/>
      <c r="F79" s="442"/>
      <c r="G79" s="442"/>
      <c r="H79" s="442"/>
      <c r="I79" s="442"/>
      <c r="J79" s="442"/>
      <c r="K79" s="442"/>
    </row>
    <row r="80" spans="1:11" ht="16.5">
      <c r="A80" s="421"/>
      <c r="B80" s="440"/>
      <c r="C80" s="441"/>
      <c r="D80" s="421"/>
      <c r="E80" s="442"/>
      <c r="F80" s="442"/>
      <c r="G80" s="442"/>
      <c r="H80" s="442"/>
      <c r="I80" s="442"/>
      <c r="J80" s="442"/>
      <c r="K80" s="442"/>
    </row>
    <row r="81" spans="1:11" ht="16.5">
      <c r="A81" s="421"/>
      <c r="B81" s="440"/>
      <c r="C81" s="441"/>
      <c r="D81" s="421"/>
      <c r="E81" s="442"/>
      <c r="F81" s="442"/>
      <c r="G81" s="442"/>
      <c r="H81" s="442"/>
      <c r="I81" s="442"/>
      <c r="J81" s="442"/>
      <c r="K81" s="442"/>
    </row>
    <row r="82" spans="1:11" ht="16.5">
      <c r="A82" s="421"/>
      <c r="B82" s="440"/>
      <c r="C82" s="441"/>
      <c r="D82" s="421"/>
      <c r="E82" s="442"/>
      <c r="F82" s="442"/>
      <c r="G82" s="442"/>
      <c r="H82" s="442"/>
      <c r="I82" s="442"/>
      <c r="J82" s="442"/>
      <c r="K82" s="442"/>
    </row>
    <row r="83" spans="1:11" ht="16.5">
      <c r="A83" s="421"/>
      <c r="B83" s="440"/>
      <c r="C83" s="441"/>
      <c r="D83" s="421"/>
      <c r="E83" s="442"/>
      <c r="F83" s="442"/>
      <c r="G83" s="442"/>
      <c r="H83" s="442"/>
      <c r="I83" s="442"/>
      <c r="J83" s="442"/>
      <c r="K83" s="442"/>
    </row>
    <row r="84" spans="1:11" ht="16.5">
      <c r="A84" s="421"/>
      <c r="B84" s="440"/>
      <c r="C84" s="441"/>
      <c r="D84" s="421"/>
      <c r="E84" s="442"/>
      <c r="F84" s="442"/>
      <c r="G84" s="442"/>
      <c r="H84" s="442"/>
      <c r="I84" s="442"/>
      <c r="J84" s="442"/>
      <c r="K84" s="442"/>
    </row>
    <row r="85" spans="1:11" ht="16.5">
      <c r="A85" s="421"/>
      <c r="B85" s="440"/>
      <c r="C85" s="441"/>
      <c r="D85" s="421"/>
      <c r="E85" s="442"/>
      <c r="F85" s="442"/>
      <c r="G85" s="442"/>
      <c r="H85" s="442"/>
      <c r="I85" s="442"/>
      <c r="J85" s="442"/>
      <c r="K85" s="442"/>
    </row>
    <row r="86" spans="1:11" ht="16.5">
      <c r="A86" s="421"/>
      <c r="B86" s="440"/>
      <c r="C86" s="441"/>
      <c r="D86" s="421"/>
      <c r="E86" s="442"/>
      <c r="F86" s="442"/>
      <c r="G86" s="442"/>
      <c r="H86" s="442"/>
      <c r="I86" s="442"/>
      <c r="J86" s="442"/>
      <c r="K86" s="442"/>
    </row>
    <row r="87" spans="1:11" ht="16.5">
      <c r="A87" s="421"/>
      <c r="B87" s="440"/>
      <c r="C87" s="441"/>
      <c r="D87" s="421"/>
      <c r="E87" s="442"/>
      <c r="F87" s="442"/>
      <c r="G87" s="442"/>
      <c r="H87" s="442"/>
      <c r="I87" s="442"/>
      <c r="J87" s="442"/>
      <c r="K87" s="442"/>
    </row>
    <row r="88" spans="1:11" ht="16.5">
      <c r="A88" s="421"/>
      <c r="B88" s="440"/>
      <c r="C88" s="441"/>
      <c r="D88" s="421"/>
      <c r="E88" s="442"/>
      <c r="F88" s="442"/>
      <c r="G88" s="442"/>
      <c r="H88" s="442"/>
      <c r="I88" s="442"/>
      <c r="J88" s="442"/>
      <c r="K88" s="442"/>
    </row>
    <row r="89" spans="1:11" ht="16.5">
      <c r="A89" s="421"/>
      <c r="B89" s="440"/>
      <c r="C89" s="441"/>
      <c r="D89" s="421"/>
      <c r="E89" s="442"/>
      <c r="F89" s="442"/>
      <c r="G89" s="442"/>
      <c r="H89" s="442"/>
      <c r="I89" s="442"/>
      <c r="J89" s="442"/>
      <c r="K89" s="442"/>
    </row>
    <row r="90" spans="1:11" ht="16.5">
      <c r="A90" s="421"/>
      <c r="B90" s="440"/>
      <c r="C90" s="441"/>
      <c r="D90" s="421"/>
      <c r="E90" s="442"/>
      <c r="F90" s="442"/>
      <c r="G90" s="442"/>
      <c r="H90" s="442"/>
      <c r="I90" s="442"/>
      <c r="J90" s="442"/>
      <c r="K90" s="442"/>
    </row>
    <row r="91" spans="1:11" ht="16.5">
      <c r="A91" s="421"/>
      <c r="B91" s="440"/>
      <c r="C91" s="441"/>
      <c r="D91" s="421"/>
      <c r="E91" s="442"/>
      <c r="F91" s="442"/>
      <c r="G91" s="442"/>
      <c r="H91" s="442"/>
      <c r="I91" s="442"/>
      <c r="J91" s="442"/>
      <c r="K91" s="442"/>
    </row>
    <row r="92" spans="1:11" ht="16.5">
      <c r="A92" s="421"/>
      <c r="B92" s="440"/>
      <c r="C92" s="441"/>
      <c r="D92" s="421"/>
      <c r="E92" s="442"/>
      <c r="F92" s="442"/>
      <c r="G92" s="442"/>
      <c r="H92" s="442"/>
      <c r="I92" s="442"/>
      <c r="J92" s="442"/>
      <c r="K92" s="442"/>
    </row>
    <row r="93" spans="1:11" ht="16.5">
      <c r="A93" s="421"/>
      <c r="B93" s="440"/>
      <c r="C93" s="441"/>
      <c r="D93" s="421"/>
      <c r="E93" s="442"/>
      <c r="F93" s="442"/>
      <c r="G93" s="442"/>
      <c r="H93" s="442"/>
      <c r="I93" s="442"/>
      <c r="J93" s="442"/>
      <c r="K93" s="442"/>
    </row>
    <row r="94" spans="1:11" ht="16.5">
      <c r="A94" s="421"/>
      <c r="B94" s="440"/>
      <c r="C94" s="441"/>
      <c r="D94" s="421"/>
      <c r="E94" s="442"/>
      <c r="F94" s="442"/>
      <c r="G94" s="442"/>
      <c r="H94" s="442"/>
      <c r="I94" s="442"/>
      <c r="J94" s="442"/>
      <c r="K94" s="442"/>
    </row>
    <row r="95" spans="1:11" ht="16.5">
      <c r="A95" s="421"/>
      <c r="B95" s="440"/>
      <c r="C95" s="441"/>
      <c r="D95" s="421"/>
      <c r="E95" s="442"/>
      <c r="F95" s="442"/>
      <c r="G95" s="442"/>
      <c r="H95" s="442"/>
      <c r="I95" s="442"/>
      <c r="J95" s="442"/>
      <c r="K95" s="442"/>
    </row>
    <row r="96" spans="1:11" ht="16.5">
      <c r="A96" s="421"/>
      <c r="B96" s="440"/>
      <c r="C96" s="441"/>
      <c r="D96" s="421"/>
      <c r="E96" s="442"/>
      <c r="F96" s="442"/>
      <c r="G96" s="442"/>
      <c r="H96" s="442"/>
      <c r="I96" s="442"/>
      <c r="J96" s="442"/>
      <c r="K96" s="442"/>
    </row>
    <row r="97" spans="1:11" ht="16.5">
      <c r="A97" s="421"/>
      <c r="B97" s="440"/>
      <c r="C97" s="441"/>
      <c r="D97" s="421"/>
      <c r="E97" s="442"/>
      <c r="F97" s="442"/>
      <c r="G97" s="442"/>
      <c r="H97" s="442"/>
      <c r="I97" s="442"/>
      <c r="J97" s="442"/>
      <c r="K97" s="442"/>
    </row>
    <row r="98" spans="1:11" ht="16.5">
      <c r="A98" s="421"/>
      <c r="B98" s="440"/>
      <c r="C98" s="441"/>
      <c r="D98" s="421"/>
      <c r="E98" s="442"/>
      <c r="F98" s="442"/>
      <c r="G98" s="442"/>
      <c r="H98" s="442"/>
      <c r="I98" s="442"/>
      <c r="J98" s="442"/>
      <c r="K98" s="442"/>
    </row>
    <row r="99" spans="1:11" ht="16.5">
      <c r="A99" s="421"/>
      <c r="B99" s="440"/>
      <c r="C99" s="441"/>
      <c r="D99" s="421"/>
      <c r="E99" s="442"/>
      <c r="F99" s="442"/>
      <c r="G99" s="442"/>
      <c r="H99" s="442"/>
      <c r="I99" s="442"/>
      <c r="J99" s="442"/>
      <c r="K99" s="442"/>
    </row>
    <row r="100" spans="1:11" ht="16.5">
      <c r="A100" s="421"/>
      <c r="B100" s="440"/>
      <c r="C100" s="441"/>
      <c r="D100" s="421"/>
      <c r="E100" s="442"/>
      <c r="F100" s="442"/>
      <c r="G100" s="442"/>
      <c r="H100" s="442"/>
      <c r="I100" s="442"/>
      <c r="J100" s="442"/>
      <c r="K100" s="442"/>
    </row>
    <row r="101" spans="1:11" ht="16.5">
      <c r="A101" s="421"/>
      <c r="B101" s="440"/>
      <c r="C101" s="441"/>
      <c r="D101" s="421"/>
      <c r="E101" s="442"/>
      <c r="F101" s="442"/>
      <c r="G101" s="442"/>
      <c r="H101" s="442"/>
      <c r="I101" s="442"/>
      <c r="J101" s="442"/>
      <c r="K101" s="442"/>
    </row>
    <row r="102" spans="1:11" ht="16.5">
      <c r="A102" s="421"/>
      <c r="B102" s="440"/>
      <c r="C102" s="441"/>
      <c r="D102" s="421"/>
      <c r="E102" s="442"/>
      <c r="F102" s="442"/>
      <c r="G102" s="442"/>
      <c r="H102" s="442"/>
      <c r="I102" s="442"/>
      <c r="J102" s="442"/>
      <c r="K102" s="442"/>
    </row>
    <row r="103" spans="1:11" ht="16.5">
      <c r="A103" s="421"/>
      <c r="B103" s="440"/>
      <c r="C103" s="441"/>
      <c r="D103" s="421"/>
      <c r="E103" s="442"/>
      <c r="F103" s="442"/>
      <c r="G103" s="442"/>
      <c r="H103" s="442"/>
      <c r="I103" s="442"/>
      <c r="J103" s="442"/>
      <c r="K103" s="442"/>
    </row>
    <row r="104" spans="1:11" ht="16.5">
      <c r="A104" s="421"/>
      <c r="B104" s="440"/>
      <c r="C104" s="441"/>
      <c r="D104" s="421"/>
      <c r="E104" s="442"/>
      <c r="F104" s="442"/>
      <c r="G104" s="442"/>
      <c r="H104" s="442"/>
      <c r="I104" s="442"/>
      <c r="J104" s="442"/>
      <c r="K104" s="442"/>
    </row>
    <row r="105" spans="1:11" ht="16.5">
      <c r="A105" s="421"/>
      <c r="B105" s="440"/>
      <c r="C105" s="441"/>
      <c r="D105" s="421"/>
      <c r="E105" s="442"/>
      <c r="F105" s="442"/>
      <c r="G105" s="442"/>
      <c r="H105" s="442"/>
      <c r="I105" s="442"/>
      <c r="J105" s="442"/>
      <c r="K105" s="442"/>
    </row>
    <row r="106" spans="1:11" ht="16.5">
      <c r="A106" s="421"/>
      <c r="B106" s="440"/>
      <c r="C106" s="441"/>
      <c r="D106" s="421"/>
      <c r="E106" s="442"/>
      <c r="F106" s="442"/>
      <c r="G106" s="442"/>
      <c r="H106" s="442"/>
      <c r="I106" s="442"/>
      <c r="J106" s="442"/>
      <c r="K106" s="442"/>
    </row>
    <row r="107" spans="1:11" ht="16.5">
      <c r="A107" s="421"/>
      <c r="B107" s="440"/>
      <c r="C107" s="441"/>
      <c r="D107" s="421"/>
      <c r="E107" s="442"/>
      <c r="F107" s="442"/>
      <c r="G107" s="442"/>
      <c r="H107" s="442"/>
      <c r="I107" s="442"/>
      <c r="J107" s="442"/>
      <c r="K107" s="442"/>
    </row>
    <row r="108" spans="1:11" ht="16.5">
      <c r="A108" s="421"/>
      <c r="B108" s="440"/>
      <c r="C108" s="441"/>
      <c r="D108" s="421"/>
      <c r="E108" s="442"/>
      <c r="F108" s="442"/>
      <c r="G108" s="442"/>
      <c r="H108" s="442"/>
      <c r="I108" s="442"/>
      <c r="J108" s="442"/>
      <c r="K108" s="442"/>
    </row>
    <row r="109" spans="1:11" ht="16.5">
      <c r="A109" s="421"/>
      <c r="B109" s="440"/>
      <c r="C109" s="441"/>
      <c r="D109" s="421"/>
      <c r="E109" s="442"/>
      <c r="F109" s="442"/>
      <c r="G109" s="442"/>
      <c r="H109" s="442"/>
      <c r="I109" s="442"/>
      <c r="J109" s="442"/>
      <c r="K109" s="442"/>
    </row>
    <row r="110" spans="1:11" ht="16.5">
      <c r="A110" s="421"/>
      <c r="B110" s="440"/>
      <c r="C110" s="441"/>
      <c r="D110" s="421"/>
      <c r="E110" s="442"/>
      <c r="F110" s="442"/>
      <c r="G110" s="442"/>
      <c r="H110" s="442"/>
      <c r="I110" s="442"/>
      <c r="J110" s="442"/>
      <c r="K110" s="442"/>
    </row>
    <row r="111" spans="1:11" ht="16.5">
      <c r="A111" s="421"/>
      <c r="B111" s="440"/>
      <c r="C111" s="441"/>
      <c r="D111" s="421"/>
      <c r="E111" s="442"/>
      <c r="F111" s="442"/>
      <c r="G111" s="442"/>
      <c r="H111" s="442"/>
      <c r="I111" s="442"/>
      <c r="J111" s="442"/>
      <c r="K111" s="442"/>
    </row>
    <row r="112" spans="1:11" ht="16.5">
      <c r="A112" s="421"/>
      <c r="B112" s="440"/>
      <c r="C112" s="441"/>
      <c r="D112" s="421"/>
      <c r="E112" s="442"/>
      <c r="F112" s="442"/>
      <c r="G112" s="442"/>
      <c r="H112" s="442"/>
      <c r="I112" s="442"/>
      <c r="J112" s="442"/>
      <c r="K112" s="442"/>
    </row>
    <row r="113" spans="1:11" ht="16.5">
      <c r="A113" s="421"/>
      <c r="B113" s="440"/>
      <c r="C113" s="441"/>
      <c r="D113" s="421"/>
      <c r="E113" s="442"/>
      <c r="F113" s="442"/>
      <c r="G113" s="442"/>
      <c r="H113" s="442"/>
      <c r="I113" s="442"/>
      <c r="J113" s="442"/>
      <c r="K113" s="442"/>
    </row>
    <row r="114" spans="1:11" ht="16.5">
      <c r="A114" s="421"/>
      <c r="B114" s="440"/>
      <c r="C114" s="441"/>
      <c r="D114" s="421"/>
      <c r="E114" s="442"/>
      <c r="F114" s="442"/>
      <c r="G114" s="442"/>
      <c r="H114" s="442"/>
      <c r="I114" s="442"/>
      <c r="J114" s="442"/>
      <c r="K114" s="442"/>
    </row>
    <row r="115" spans="1:11" ht="16.5">
      <c r="A115" s="421"/>
      <c r="B115" s="440"/>
      <c r="C115" s="441"/>
      <c r="D115" s="421"/>
      <c r="E115" s="442"/>
      <c r="F115" s="442"/>
      <c r="G115" s="442"/>
      <c r="H115" s="442"/>
      <c r="I115" s="442"/>
      <c r="J115" s="442"/>
      <c r="K115" s="442"/>
    </row>
    <row r="116" spans="1:11" ht="16.5">
      <c r="A116" s="421"/>
      <c r="B116" s="440"/>
      <c r="C116" s="441"/>
      <c r="D116" s="421"/>
      <c r="E116" s="442"/>
      <c r="F116" s="442"/>
      <c r="G116" s="442"/>
      <c r="H116" s="442"/>
      <c r="I116" s="442"/>
      <c r="J116" s="442"/>
      <c r="K116" s="442"/>
    </row>
    <row r="117" spans="1:11" ht="16.5">
      <c r="A117" s="421"/>
      <c r="B117" s="440"/>
      <c r="C117" s="441"/>
      <c r="D117" s="421"/>
      <c r="E117" s="442"/>
      <c r="F117" s="442"/>
      <c r="G117" s="442"/>
      <c r="H117" s="442"/>
      <c r="I117" s="442"/>
      <c r="J117" s="442"/>
      <c r="K117" s="442"/>
    </row>
    <row r="118" spans="1:11" ht="16.5">
      <c r="A118" s="421"/>
      <c r="B118" s="440"/>
      <c r="C118" s="441"/>
      <c r="D118" s="421"/>
      <c r="E118" s="442"/>
      <c r="F118" s="442"/>
      <c r="G118" s="442"/>
      <c r="H118" s="442"/>
      <c r="I118" s="442"/>
      <c r="J118" s="442"/>
      <c r="K118" s="442"/>
    </row>
    <row r="119" spans="1:11" ht="16.5">
      <c r="A119" s="421"/>
      <c r="B119" s="440"/>
      <c r="C119" s="441"/>
      <c r="D119" s="421"/>
      <c r="E119" s="442"/>
      <c r="F119" s="442"/>
      <c r="G119" s="442"/>
      <c r="H119" s="442"/>
      <c r="I119" s="442"/>
      <c r="J119" s="442"/>
      <c r="K119" s="442"/>
    </row>
    <row r="120" spans="1:11" ht="16.5">
      <c r="A120" s="421"/>
      <c r="B120" s="440"/>
      <c r="C120" s="441"/>
      <c r="D120" s="421"/>
      <c r="E120" s="442"/>
      <c r="F120" s="442"/>
      <c r="G120" s="442"/>
      <c r="H120" s="442"/>
      <c r="I120" s="442"/>
      <c r="J120" s="442"/>
      <c r="K120" s="442"/>
    </row>
    <row r="121" spans="1:11" ht="16.5">
      <c r="A121" s="421"/>
      <c r="B121" s="440"/>
      <c r="C121" s="441"/>
      <c r="D121" s="421"/>
      <c r="E121" s="442"/>
      <c r="F121" s="442"/>
      <c r="G121" s="442"/>
      <c r="H121" s="442"/>
      <c r="I121" s="442"/>
      <c r="J121" s="442"/>
      <c r="K121" s="442"/>
    </row>
    <row r="122" spans="1:11" ht="16.5">
      <c r="A122" s="421"/>
      <c r="B122" s="440"/>
      <c r="C122" s="441"/>
      <c r="D122" s="421"/>
      <c r="E122" s="442"/>
      <c r="F122" s="442"/>
      <c r="G122" s="442"/>
      <c r="H122" s="442"/>
      <c r="I122" s="442"/>
      <c r="J122" s="442"/>
      <c r="K122" s="442"/>
    </row>
    <row r="123" spans="1:11" ht="16.5">
      <c r="A123" s="421"/>
      <c r="B123" s="440"/>
      <c r="C123" s="441"/>
      <c r="D123" s="421"/>
      <c r="E123" s="442"/>
      <c r="F123" s="442"/>
      <c r="G123" s="442"/>
      <c r="H123" s="442"/>
      <c r="I123" s="442"/>
      <c r="J123" s="442"/>
      <c r="K123" s="442"/>
    </row>
    <row r="124" spans="1:11" ht="16.5">
      <c r="A124" s="421"/>
      <c r="B124" s="440"/>
      <c r="C124" s="441"/>
      <c r="D124" s="421"/>
      <c r="E124" s="442"/>
      <c r="F124" s="442"/>
      <c r="G124" s="442"/>
      <c r="H124" s="442"/>
      <c r="I124" s="442"/>
      <c r="J124" s="442"/>
      <c r="K124" s="442"/>
    </row>
    <row r="125" spans="1:11" ht="16.5">
      <c r="A125" s="421"/>
      <c r="B125" s="440"/>
      <c r="C125" s="441"/>
      <c r="D125" s="421"/>
      <c r="E125" s="442"/>
      <c r="F125" s="442"/>
      <c r="G125" s="442"/>
      <c r="H125" s="442"/>
      <c r="I125" s="442"/>
      <c r="J125" s="442"/>
      <c r="K125" s="442"/>
    </row>
    <row r="126" spans="1:11" ht="16.5">
      <c r="A126" s="421"/>
      <c r="B126" s="440"/>
      <c r="C126" s="441"/>
      <c r="D126" s="421"/>
      <c r="E126" s="442"/>
      <c r="F126" s="442"/>
      <c r="G126" s="442"/>
      <c r="H126" s="442"/>
      <c r="I126" s="442"/>
      <c r="J126" s="442"/>
      <c r="K126" s="442"/>
    </row>
    <row r="127" spans="1:11" ht="16.5">
      <c r="A127" s="421"/>
      <c r="B127" s="440"/>
      <c r="C127" s="441"/>
      <c r="D127" s="421"/>
      <c r="E127" s="442"/>
      <c r="F127" s="442"/>
      <c r="G127" s="442"/>
      <c r="H127" s="442"/>
      <c r="I127" s="442"/>
      <c r="J127" s="442"/>
      <c r="K127" s="442"/>
    </row>
    <row r="128" spans="1:11" ht="16.5">
      <c r="A128" s="421"/>
      <c r="B128" s="440"/>
      <c r="C128" s="441"/>
      <c r="D128" s="421"/>
      <c r="E128" s="442"/>
      <c r="F128" s="442"/>
      <c r="G128" s="442"/>
      <c r="H128" s="442"/>
      <c r="I128" s="442"/>
      <c r="J128" s="442"/>
      <c r="K128" s="442"/>
    </row>
    <row r="129" spans="1:11" ht="16.5">
      <c r="A129" s="421"/>
      <c r="B129" s="440"/>
      <c r="C129" s="441"/>
      <c r="D129" s="421"/>
      <c r="E129" s="442"/>
      <c r="F129" s="442"/>
      <c r="G129" s="442"/>
      <c r="H129" s="442"/>
      <c r="I129" s="442"/>
      <c r="J129" s="442"/>
      <c r="K129" s="442"/>
    </row>
    <row r="130" spans="1:11" ht="16.5">
      <c r="A130" s="421"/>
      <c r="B130" s="440"/>
      <c r="C130" s="441"/>
      <c r="D130" s="421"/>
      <c r="E130" s="442"/>
      <c r="F130" s="442"/>
      <c r="G130" s="442"/>
      <c r="H130" s="442"/>
      <c r="I130" s="442"/>
      <c r="J130" s="442"/>
      <c r="K130" s="442"/>
    </row>
    <row r="131" spans="1:11" ht="16.5">
      <c r="A131" s="421"/>
      <c r="B131" s="440"/>
      <c r="C131" s="441"/>
      <c r="D131" s="421"/>
      <c r="E131" s="442"/>
      <c r="F131" s="442"/>
      <c r="G131" s="442"/>
      <c r="H131" s="442"/>
      <c r="I131" s="442"/>
      <c r="J131" s="442"/>
      <c r="K131" s="442"/>
    </row>
    <row r="132" spans="1:11" ht="16.5">
      <c r="A132" s="421"/>
      <c r="B132" s="440"/>
      <c r="C132" s="441"/>
      <c r="D132" s="421"/>
      <c r="E132" s="442"/>
      <c r="F132" s="442"/>
      <c r="G132" s="442"/>
      <c r="H132" s="442"/>
      <c r="I132" s="442"/>
      <c r="J132" s="442"/>
      <c r="K132" s="442"/>
    </row>
    <row r="133" spans="1:11" ht="16.5">
      <c r="A133" s="421"/>
      <c r="B133" s="440"/>
      <c r="C133" s="441"/>
      <c r="D133" s="421"/>
      <c r="E133" s="442"/>
      <c r="F133" s="442"/>
      <c r="G133" s="442"/>
      <c r="H133" s="442"/>
      <c r="I133" s="442"/>
      <c r="J133" s="442"/>
      <c r="K133" s="442"/>
    </row>
    <row r="134" spans="1:11" ht="16.5">
      <c r="A134" s="421"/>
      <c r="B134" s="440"/>
      <c r="C134" s="441"/>
      <c r="D134" s="421"/>
      <c r="E134" s="442"/>
      <c r="F134" s="442"/>
      <c r="G134" s="442"/>
      <c r="H134" s="442"/>
      <c r="I134" s="442"/>
      <c r="J134" s="442"/>
      <c r="K134" s="442"/>
    </row>
    <row r="135" spans="1:11" ht="16.5">
      <c r="A135" s="421"/>
      <c r="B135" s="440"/>
      <c r="C135" s="441"/>
      <c r="D135" s="421"/>
      <c r="E135" s="442"/>
      <c r="F135" s="442"/>
      <c r="G135" s="442"/>
      <c r="H135" s="442"/>
      <c r="I135" s="442"/>
      <c r="J135" s="442"/>
      <c r="K135" s="442"/>
    </row>
    <row r="136" spans="1:11" ht="16.5">
      <c r="A136" s="421"/>
      <c r="B136" s="440"/>
      <c r="C136" s="441"/>
      <c r="D136" s="421"/>
      <c r="E136" s="442"/>
      <c r="F136" s="442"/>
      <c r="G136" s="442"/>
      <c r="H136" s="442"/>
      <c r="I136" s="442"/>
      <c r="J136" s="442"/>
      <c r="K136" s="442"/>
    </row>
    <row r="137" spans="1:11" ht="16.5">
      <c r="A137" s="421"/>
      <c r="B137" s="440"/>
      <c r="C137" s="441"/>
      <c r="D137" s="421"/>
      <c r="E137" s="442"/>
      <c r="F137" s="442"/>
      <c r="G137" s="442"/>
      <c r="H137" s="442"/>
      <c r="I137" s="442"/>
      <c r="J137" s="442"/>
      <c r="K137" s="442"/>
    </row>
    <row r="138" spans="1:11" ht="16.5">
      <c r="A138" s="421"/>
      <c r="B138" s="440"/>
      <c r="C138" s="441"/>
      <c r="D138" s="421"/>
      <c r="E138" s="442"/>
      <c r="F138" s="442"/>
      <c r="G138" s="442"/>
      <c r="H138" s="442"/>
      <c r="I138" s="442"/>
      <c r="J138" s="442"/>
      <c r="K138" s="442"/>
    </row>
    <row r="139" spans="1:11" ht="16.5">
      <c r="A139" s="421"/>
      <c r="B139" s="440"/>
      <c r="C139" s="441"/>
      <c r="D139" s="421"/>
      <c r="E139" s="442"/>
      <c r="F139" s="442"/>
      <c r="G139" s="442"/>
      <c r="H139" s="442"/>
      <c r="I139" s="442"/>
      <c r="J139" s="442"/>
      <c r="K139" s="442"/>
    </row>
    <row r="140" spans="1:11" ht="16.5">
      <c r="A140" s="421"/>
      <c r="B140" s="440"/>
      <c r="C140" s="441"/>
      <c r="D140" s="421"/>
      <c r="E140" s="442"/>
      <c r="F140" s="442"/>
      <c r="G140" s="442"/>
      <c r="H140" s="442"/>
      <c r="I140" s="442"/>
      <c r="J140" s="442"/>
      <c r="K140" s="442"/>
    </row>
    <row r="141" spans="1:11" ht="16.5">
      <c r="A141" s="421"/>
      <c r="B141" s="440"/>
      <c r="C141" s="441"/>
      <c r="D141" s="421"/>
      <c r="E141" s="442"/>
      <c r="F141" s="442"/>
      <c r="G141" s="442"/>
      <c r="H141" s="442"/>
      <c r="I141" s="442"/>
      <c r="J141" s="442"/>
      <c r="K141" s="442"/>
    </row>
    <row r="142" spans="1:11" ht="16.5">
      <c r="A142" s="421"/>
      <c r="B142" s="440"/>
      <c r="C142" s="441"/>
      <c r="D142" s="421"/>
      <c r="E142" s="442"/>
      <c r="F142" s="442"/>
      <c r="G142" s="442"/>
      <c r="H142" s="442"/>
      <c r="I142" s="442"/>
      <c r="J142" s="442"/>
      <c r="K142" s="442"/>
    </row>
    <row r="143" spans="1:11" ht="16.5">
      <c r="A143" s="421"/>
      <c r="B143" s="440"/>
      <c r="C143" s="441"/>
      <c r="D143" s="421"/>
      <c r="E143" s="442"/>
      <c r="F143" s="442"/>
      <c r="G143" s="442"/>
      <c r="H143" s="442"/>
      <c r="I143" s="442"/>
      <c r="J143" s="442"/>
      <c r="K143" s="442"/>
    </row>
    <row r="144" spans="1:11" ht="16.5">
      <c r="A144" s="421"/>
      <c r="B144" s="440"/>
      <c r="C144" s="441"/>
      <c r="D144" s="421"/>
      <c r="E144" s="442"/>
      <c r="F144" s="442"/>
      <c r="G144" s="442"/>
      <c r="H144" s="442"/>
      <c r="I144" s="442"/>
      <c r="J144" s="442"/>
      <c r="K144" s="442"/>
    </row>
    <row r="145" spans="1:11" ht="16.5">
      <c r="A145" s="421"/>
      <c r="B145" s="440"/>
      <c r="C145" s="441"/>
      <c r="D145" s="421"/>
      <c r="E145" s="442"/>
      <c r="F145" s="442"/>
      <c r="G145" s="442"/>
      <c r="H145" s="442"/>
      <c r="I145" s="442"/>
      <c r="J145" s="442"/>
      <c r="K145" s="442"/>
    </row>
    <row r="146" spans="1:11" ht="16.5">
      <c r="A146" s="421"/>
      <c r="B146" s="440"/>
      <c r="C146" s="441"/>
      <c r="D146" s="421"/>
      <c r="E146" s="442"/>
      <c r="F146" s="442"/>
      <c r="G146" s="442"/>
      <c r="H146" s="442"/>
      <c r="I146" s="442"/>
      <c r="J146" s="442"/>
      <c r="K146" s="442"/>
    </row>
    <row r="147" spans="1:11" ht="16.5">
      <c r="A147" s="421"/>
      <c r="B147" s="440"/>
      <c r="C147" s="441"/>
      <c r="D147" s="421"/>
      <c r="E147" s="442"/>
      <c r="F147" s="442"/>
      <c r="G147" s="442"/>
      <c r="H147" s="442"/>
      <c r="I147" s="442"/>
      <c r="J147" s="442"/>
      <c r="K147" s="442"/>
    </row>
    <row r="148" spans="1:11" ht="16.5">
      <c r="A148" s="421"/>
      <c r="B148" s="440"/>
      <c r="C148" s="441"/>
      <c r="D148" s="421"/>
      <c r="E148" s="442"/>
      <c r="F148" s="442"/>
      <c r="G148" s="442"/>
      <c r="H148" s="442"/>
      <c r="I148" s="442"/>
      <c r="J148" s="442"/>
      <c r="K148" s="442"/>
    </row>
    <row r="149" spans="1:11" ht="16.5">
      <c r="A149" s="421"/>
      <c r="B149" s="440"/>
      <c r="C149" s="441"/>
      <c r="D149" s="421"/>
      <c r="E149" s="442"/>
      <c r="F149" s="442"/>
      <c r="G149" s="442"/>
      <c r="H149" s="442"/>
      <c r="I149" s="442"/>
      <c r="J149" s="442"/>
      <c r="K149" s="442"/>
    </row>
    <row r="150" spans="1:11" ht="16.5">
      <c r="A150" s="421"/>
      <c r="B150" s="440"/>
      <c r="C150" s="441"/>
      <c r="D150" s="421"/>
      <c r="E150" s="442"/>
      <c r="F150" s="442"/>
      <c r="G150" s="442"/>
      <c r="H150" s="442"/>
      <c r="I150" s="442"/>
      <c r="J150" s="442"/>
      <c r="K150" s="442"/>
    </row>
    <row r="151" spans="1:11" ht="16.5">
      <c r="A151" s="421"/>
      <c r="B151" s="440"/>
      <c r="C151" s="441"/>
      <c r="D151" s="421"/>
      <c r="E151" s="442"/>
      <c r="F151" s="442"/>
      <c r="G151" s="442"/>
      <c r="H151" s="442"/>
      <c r="I151" s="442"/>
      <c r="J151" s="442"/>
      <c r="K151" s="442"/>
    </row>
    <row r="152" spans="1:11" ht="16.5">
      <c r="A152" s="421"/>
      <c r="B152" s="440"/>
      <c r="C152" s="441"/>
      <c r="D152" s="421"/>
      <c r="E152" s="442"/>
      <c r="F152" s="442"/>
      <c r="G152" s="442"/>
      <c r="H152" s="442"/>
      <c r="I152" s="442"/>
      <c r="J152" s="442"/>
      <c r="K152" s="442"/>
    </row>
    <row r="153" spans="1:11" ht="16.5">
      <c r="A153" s="421"/>
      <c r="B153" s="440"/>
      <c r="C153" s="441"/>
      <c r="D153" s="421"/>
      <c r="E153" s="442"/>
      <c r="F153" s="442"/>
      <c r="G153" s="442"/>
      <c r="H153" s="442"/>
      <c r="I153" s="442"/>
      <c r="J153" s="442"/>
      <c r="K153" s="442"/>
    </row>
    <row r="154" spans="1:11" ht="16.5">
      <c r="A154" s="421"/>
      <c r="B154" s="440"/>
      <c r="C154" s="441"/>
      <c r="D154" s="421"/>
      <c r="E154" s="442"/>
      <c r="F154" s="442"/>
      <c r="G154" s="442"/>
      <c r="H154" s="442"/>
      <c r="I154" s="442"/>
      <c r="J154" s="442"/>
      <c r="K154" s="442"/>
    </row>
    <row r="155" spans="1:11" ht="16.5">
      <c r="A155" s="421"/>
      <c r="B155" s="440"/>
      <c r="C155" s="441"/>
      <c r="D155" s="421"/>
      <c r="E155" s="442"/>
      <c r="F155" s="442"/>
      <c r="G155" s="442"/>
      <c r="H155" s="442"/>
      <c r="I155" s="442"/>
      <c r="J155" s="442"/>
      <c r="K155" s="442"/>
    </row>
    <row r="156" spans="1:11" ht="16.5">
      <c r="A156" s="421"/>
      <c r="B156" s="440"/>
      <c r="C156" s="441"/>
      <c r="D156" s="421"/>
      <c r="E156" s="442"/>
      <c r="F156" s="442"/>
      <c r="G156" s="442"/>
      <c r="H156" s="442"/>
      <c r="I156" s="442"/>
      <c r="J156" s="442"/>
      <c r="K156" s="442"/>
    </row>
    <row r="157" spans="1:11" ht="16.5">
      <c r="A157" s="421"/>
      <c r="B157" s="440"/>
      <c r="C157" s="441"/>
      <c r="D157" s="421"/>
      <c r="E157" s="442"/>
      <c r="F157" s="442"/>
      <c r="G157" s="442"/>
      <c r="H157" s="442"/>
      <c r="I157" s="442"/>
      <c r="J157" s="442"/>
      <c r="K157" s="442"/>
    </row>
    <row r="158" spans="1:11" ht="16.5">
      <c r="A158" s="421"/>
      <c r="B158" s="440"/>
      <c r="C158" s="441"/>
      <c r="D158" s="421"/>
      <c r="E158" s="442"/>
      <c r="F158" s="442"/>
      <c r="G158" s="442"/>
      <c r="H158" s="442"/>
      <c r="I158" s="442"/>
      <c r="J158" s="442"/>
      <c r="K158" s="442"/>
    </row>
    <row r="159" spans="1:11" ht="16.5">
      <c r="A159" s="421"/>
      <c r="B159" s="440"/>
      <c r="C159" s="441"/>
      <c r="D159" s="421"/>
      <c r="E159" s="442"/>
      <c r="F159" s="442"/>
      <c r="G159" s="442"/>
      <c r="H159" s="442"/>
      <c r="I159" s="442"/>
      <c r="J159" s="442"/>
      <c r="K159" s="442"/>
    </row>
    <row r="160" spans="1:11" ht="16.5">
      <c r="A160" s="421"/>
      <c r="B160" s="440"/>
      <c r="C160" s="441"/>
      <c r="D160" s="421"/>
      <c r="E160" s="442"/>
      <c r="F160" s="442"/>
      <c r="G160" s="442"/>
      <c r="H160" s="442"/>
      <c r="I160" s="442"/>
      <c r="J160" s="442"/>
      <c r="K160" s="442"/>
    </row>
    <row r="161" spans="1:11" ht="16.5">
      <c r="A161" s="421"/>
      <c r="B161" s="440"/>
      <c r="C161" s="441"/>
      <c r="D161" s="421"/>
      <c r="E161" s="442"/>
      <c r="F161" s="442"/>
      <c r="G161" s="442"/>
      <c r="H161" s="442"/>
      <c r="I161" s="442"/>
      <c r="J161" s="442"/>
      <c r="K161" s="442"/>
    </row>
    <row r="162" spans="1:11" ht="16.5">
      <c r="A162" s="421"/>
      <c r="B162" s="440"/>
      <c r="C162" s="441"/>
      <c r="D162" s="421"/>
      <c r="E162" s="442"/>
      <c r="F162" s="442"/>
      <c r="G162" s="442"/>
      <c r="H162" s="442"/>
      <c r="I162" s="442"/>
      <c r="J162" s="442"/>
      <c r="K162" s="442"/>
    </row>
    <row r="163" spans="1:11" ht="16.5">
      <c r="A163" s="421"/>
      <c r="B163" s="440"/>
      <c r="C163" s="441"/>
      <c r="D163" s="421"/>
      <c r="E163" s="442"/>
      <c r="F163" s="442"/>
      <c r="G163" s="442"/>
      <c r="H163" s="442"/>
      <c r="I163" s="442"/>
      <c r="J163" s="442"/>
      <c r="K163" s="442"/>
    </row>
    <row r="164" spans="1:11" ht="16.5">
      <c r="A164" s="421"/>
      <c r="B164" s="440"/>
      <c r="C164" s="441"/>
      <c r="D164" s="421"/>
      <c r="E164" s="442"/>
      <c r="F164" s="442"/>
      <c r="G164" s="442"/>
      <c r="H164" s="442"/>
      <c r="I164" s="442"/>
      <c r="J164" s="442"/>
      <c r="K164" s="442"/>
    </row>
    <row r="165" spans="1:11" ht="16.5">
      <c r="A165" s="421"/>
      <c r="B165" s="440"/>
      <c r="C165" s="441"/>
      <c r="D165" s="421"/>
      <c r="E165" s="442"/>
      <c r="F165" s="442"/>
      <c r="G165" s="442"/>
      <c r="H165" s="442"/>
      <c r="I165" s="442"/>
      <c r="J165" s="442"/>
      <c r="K165" s="442"/>
    </row>
    <row r="166" spans="1:11" ht="16.5">
      <c r="A166" s="421"/>
      <c r="B166" s="440"/>
      <c r="C166" s="441"/>
      <c r="D166" s="421"/>
      <c r="E166" s="442"/>
      <c r="F166" s="442"/>
      <c r="G166" s="442"/>
      <c r="H166" s="442"/>
      <c r="I166" s="442"/>
      <c r="J166" s="442"/>
      <c r="K166" s="442"/>
    </row>
    <row r="167" spans="1:11" ht="16.5">
      <c r="A167" s="421"/>
      <c r="B167" s="440"/>
      <c r="C167" s="441"/>
      <c r="D167" s="421"/>
      <c r="E167" s="442"/>
      <c r="F167" s="442"/>
      <c r="G167" s="442"/>
      <c r="H167" s="442"/>
      <c r="I167" s="442"/>
      <c r="J167" s="442"/>
      <c r="K167" s="442"/>
    </row>
    <row r="168" spans="1:11" ht="16.5">
      <c r="A168" s="421"/>
      <c r="B168" s="440"/>
      <c r="C168" s="441"/>
      <c r="D168" s="421"/>
      <c r="E168" s="442"/>
      <c r="F168" s="442"/>
      <c r="G168" s="442"/>
      <c r="H168" s="442"/>
      <c r="I168" s="442"/>
      <c r="J168" s="442"/>
      <c r="K168" s="442"/>
    </row>
    <row r="169" spans="1:11" ht="16.5">
      <c r="A169" s="421"/>
      <c r="B169" s="440"/>
      <c r="C169" s="441"/>
      <c r="D169" s="421"/>
      <c r="E169" s="442"/>
      <c r="F169" s="442"/>
      <c r="G169" s="442"/>
      <c r="H169" s="442"/>
      <c r="I169" s="442"/>
      <c r="J169" s="442"/>
      <c r="K169" s="442"/>
    </row>
    <row r="170" spans="1:11" ht="16.5">
      <c r="A170" s="421"/>
      <c r="B170" s="440"/>
      <c r="C170" s="441"/>
      <c r="D170" s="421"/>
      <c r="E170" s="442"/>
      <c r="F170" s="442"/>
      <c r="G170" s="442"/>
      <c r="H170" s="442"/>
      <c r="I170" s="442"/>
      <c r="J170" s="442"/>
      <c r="K170" s="442"/>
    </row>
    <row r="171" spans="1:11" ht="16.5">
      <c r="A171" s="421"/>
      <c r="B171" s="440"/>
      <c r="C171" s="441"/>
      <c r="D171" s="421"/>
      <c r="E171" s="442"/>
      <c r="F171" s="442"/>
      <c r="G171" s="442"/>
      <c r="H171" s="442"/>
      <c r="I171" s="442"/>
      <c r="J171" s="442"/>
      <c r="K171" s="442"/>
    </row>
    <row r="172" spans="1:11" ht="16.5">
      <c r="A172" s="421"/>
      <c r="B172" s="440"/>
      <c r="C172" s="441"/>
      <c r="D172" s="421"/>
      <c r="E172" s="442"/>
      <c r="F172" s="442"/>
      <c r="G172" s="442"/>
      <c r="H172" s="442"/>
      <c r="I172" s="442"/>
      <c r="J172" s="442"/>
      <c r="K172" s="442"/>
    </row>
    <row r="173" spans="1:11" ht="16.5">
      <c r="A173" s="421"/>
      <c r="B173" s="440"/>
      <c r="C173" s="441"/>
      <c r="D173" s="421"/>
      <c r="E173" s="442"/>
      <c r="F173" s="442"/>
      <c r="G173" s="442"/>
      <c r="H173" s="442"/>
      <c r="I173" s="442"/>
      <c r="J173" s="442"/>
      <c r="K173" s="442"/>
    </row>
    <row r="174" spans="1:11" ht="16.5">
      <c r="A174" s="421"/>
      <c r="B174" s="440"/>
      <c r="C174" s="441"/>
      <c r="D174" s="421"/>
      <c r="E174" s="442"/>
      <c r="F174" s="442"/>
      <c r="G174" s="442"/>
      <c r="H174" s="442"/>
      <c r="I174" s="442"/>
      <c r="J174" s="442"/>
      <c r="K174" s="442"/>
    </row>
    <row r="175" spans="1:11" ht="16.5">
      <c r="A175" s="421"/>
      <c r="B175" s="440"/>
      <c r="C175" s="441"/>
      <c r="D175" s="421"/>
      <c r="E175" s="442"/>
      <c r="F175" s="442"/>
      <c r="G175" s="442"/>
      <c r="H175" s="442"/>
      <c r="I175" s="442"/>
      <c r="J175" s="442"/>
      <c r="K175" s="442"/>
    </row>
    <row r="176" spans="1:11" ht="16.5">
      <c r="A176" s="421"/>
      <c r="B176" s="440"/>
      <c r="C176" s="441"/>
      <c r="D176" s="421"/>
      <c r="E176" s="442"/>
      <c r="F176" s="442"/>
      <c r="G176" s="442"/>
      <c r="H176" s="442"/>
      <c r="I176" s="442"/>
      <c r="J176" s="442"/>
      <c r="K176" s="442"/>
    </row>
    <row r="177" spans="1:11" ht="16.5">
      <c r="A177" s="421"/>
      <c r="B177" s="440"/>
      <c r="C177" s="441"/>
      <c r="D177" s="421"/>
      <c r="E177" s="442"/>
      <c r="F177" s="442"/>
      <c r="G177" s="442"/>
      <c r="H177" s="442"/>
      <c r="I177" s="442"/>
      <c r="J177" s="442"/>
      <c r="K177" s="442"/>
    </row>
    <row r="178" spans="1:11" ht="16.5">
      <c r="A178" s="421"/>
      <c r="B178" s="440"/>
      <c r="C178" s="441"/>
      <c r="D178" s="421"/>
      <c r="E178" s="442"/>
      <c r="F178" s="442"/>
      <c r="G178" s="442"/>
      <c r="H178" s="442"/>
      <c r="I178" s="442"/>
      <c r="J178" s="442"/>
      <c r="K178" s="442"/>
    </row>
    <row r="179" spans="1:11" ht="16.5">
      <c r="A179" s="421"/>
      <c r="B179" s="440"/>
      <c r="C179" s="441"/>
      <c r="D179" s="421"/>
      <c r="E179" s="442"/>
      <c r="F179" s="442"/>
      <c r="G179" s="442"/>
      <c r="H179" s="442"/>
      <c r="I179" s="442"/>
      <c r="J179" s="442"/>
      <c r="K179" s="442"/>
    </row>
    <row r="180" spans="1:11" ht="16.5">
      <c r="A180" s="421"/>
      <c r="B180" s="440"/>
      <c r="C180" s="441"/>
      <c r="D180" s="421"/>
      <c r="E180" s="442"/>
      <c r="F180" s="442"/>
      <c r="G180" s="442"/>
      <c r="H180" s="442"/>
      <c r="I180" s="442"/>
      <c r="J180" s="442"/>
      <c r="K180" s="442"/>
    </row>
    <row r="181" spans="1:11" ht="16.5">
      <c r="A181" s="421"/>
      <c r="B181" s="440"/>
      <c r="C181" s="441"/>
      <c r="D181" s="421"/>
      <c r="E181" s="442"/>
      <c r="F181" s="442"/>
      <c r="G181" s="442"/>
      <c r="H181" s="442"/>
      <c r="I181" s="442"/>
      <c r="J181" s="442"/>
      <c r="K181" s="442"/>
    </row>
    <row r="182" spans="1:11" ht="16.5">
      <c r="A182" s="421"/>
      <c r="B182" s="440"/>
      <c r="C182" s="441"/>
      <c r="D182" s="421"/>
      <c r="E182" s="442"/>
      <c r="F182" s="442"/>
      <c r="G182" s="442"/>
      <c r="H182" s="442"/>
      <c r="I182" s="442"/>
      <c r="J182" s="442"/>
      <c r="K182" s="442"/>
    </row>
    <row r="183" spans="1:11" ht="16.5">
      <c r="A183" s="421"/>
      <c r="B183" s="440"/>
      <c r="C183" s="441"/>
      <c r="D183" s="421"/>
      <c r="E183" s="442"/>
      <c r="F183" s="442"/>
      <c r="G183" s="442"/>
      <c r="H183" s="442"/>
      <c r="I183" s="442"/>
      <c r="J183" s="442"/>
      <c r="K183" s="442"/>
    </row>
    <row r="184" spans="1:11" ht="16.5">
      <c r="A184" s="421"/>
      <c r="B184" s="440"/>
      <c r="C184" s="441"/>
      <c r="D184" s="421"/>
      <c r="E184" s="442"/>
      <c r="F184" s="442"/>
      <c r="G184" s="442"/>
      <c r="H184" s="442"/>
      <c r="I184" s="442"/>
      <c r="J184" s="442"/>
      <c r="K184" s="442"/>
    </row>
    <row r="185" spans="1:11" ht="16.5">
      <c r="A185" s="421"/>
      <c r="B185" s="440"/>
      <c r="C185" s="441"/>
      <c r="D185" s="421"/>
      <c r="E185" s="442"/>
      <c r="F185" s="442"/>
      <c r="G185" s="442"/>
      <c r="H185" s="442"/>
      <c r="I185" s="442"/>
      <c r="J185" s="442"/>
      <c r="K185" s="442"/>
    </row>
    <row r="186" spans="1:11" ht="16.5">
      <c r="A186" s="421"/>
      <c r="B186" s="440"/>
      <c r="C186" s="441"/>
      <c r="D186" s="421"/>
      <c r="E186" s="442"/>
      <c r="F186" s="442"/>
      <c r="G186" s="442"/>
      <c r="H186" s="442"/>
      <c r="I186" s="442"/>
      <c r="J186" s="442"/>
      <c r="K186" s="442"/>
    </row>
    <row r="187" spans="1:11" ht="16.5">
      <c r="A187" s="421"/>
      <c r="B187" s="440"/>
      <c r="C187" s="441"/>
      <c r="D187" s="421"/>
      <c r="E187" s="442"/>
      <c r="F187" s="442"/>
      <c r="G187" s="442"/>
      <c r="H187" s="442"/>
      <c r="I187" s="442"/>
      <c r="J187" s="442"/>
      <c r="K187" s="442"/>
    </row>
    <row r="188" spans="1:11" ht="16.5">
      <c r="A188" s="421"/>
      <c r="B188" s="440"/>
      <c r="C188" s="441"/>
      <c r="D188" s="421"/>
      <c r="E188" s="442"/>
      <c r="F188" s="442"/>
      <c r="G188" s="442"/>
      <c r="H188" s="442"/>
      <c r="I188" s="442"/>
      <c r="J188" s="442"/>
      <c r="K188" s="442"/>
    </row>
    <row r="189" spans="1:11" ht="16.5">
      <c r="A189" s="421"/>
      <c r="B189" s="440"/>
      <c r="C189" s="441"/>
      <c r="D189" s="421"/>
      <c r="E189" s="442"/>
      <c r="F189" s="442"/>
      <c r="G189" s="442"/>
      <c r="H189" s="442"/>
      <c r="I189" s="442"/>
      <c r="J189" s="442"/>
      <c r="K189" s="442"/>
    </row>
    <row r="190" spans="1:11" ht="16.5">
      <c r="A190" s="421"/>
      <c r="B190" s="440"/>
      <c r="C190" s="441"/>
      <c r="D190" s="421"/>
      <c r="E190" s="442"/>
      <c r="F190" s="442"/>
      <c r="G190" s="442"/>
      <c r="H190" s="442"/>
      <c r="I190" s="442"/>
      <c r="J190" s="442"/>
      <c r="K190" s="442"/>
    </row>
    <row r="191" spans="1:11" ht="16.5">
      <c r="A191" s="421"/>
      <c r="B191" s="440"/>
      <c r="C191" s="441"/>
      <c r="D191" s="421"/>
      <c r="E191" s="442"/>
      <c r="F191" s="442"/>
      <c r="G191" s="442"/>
      <c r="H191" s="442"/>
      <c r="I191" s="442"/>
      <c r="J191" s="442"/>
      <c r="K191" s="442"/>
    </row>
    <row r="192" spans="1:11" ht="16.5">
      <c r="A192" s="421"/>
      <c r="B192" s="440"/>
      <c r="C192" s="441"/>
      <c r="D192" s="421"/>
      <c r="E192" s="442"/>
      <c r="F192" s="442"/>
      <c r="G192" s="442"/>
      <c r="H192" s="442"/>
      <c r="I192" s="442"/>
      <c r="J192" s="442"/>
      <c r="K192" s="442"/>
    </row>
    <row r="193" spans="1:11" ht="16.5">
      <c r="A193" s="421"/>
      <c r="B193" s="440"/>
      <c r="C193" s="441"/>
      <c r="D193" s="421"/>
      <c r="E193" s="442"/>
      <c r="F193" s="442"/>
      <c r="G193" s="442"/>
      <c r="H193" s="442"/>
      <c r="I193" s="442"/>
      <c r="J193" s="442"/>
      <c r="K193" s="442"/>
    </row>
    <row r="194" spans="1:11" ht="16.5">
      <c r="A194" s="421"/>
      <c r="B194" s="440"/>
      <c r="C194" s="441"/>
      <c r="D194" s="421"/>
      <c r="E194" s="442"/>
      <c r="F194" s="442"/>
      <c r="G194" s="442"/>
      <c r="H194" s="442"/>
      <c r="I194" s="442"/>
      <c r="J194" s="442"/>
      <c r="K194" s="442"/>
    </row>
    <row r="195" spans="1:11" ht="16.5">
      <c r="A195" s="421"/>
      <c r="B195" s="440"/>
      <c r="C195" s="441"/>
      <c r="D195" s="421"/>
      <c r="E195" s="442"/>
      <c r="F195" s="442"/>
      <c r="G195" s="442"/>
      <c r="H195" s="442"/>
      <c r="I195" s="442"/>
      <c r="J195" s="442"/>
      <c r="K195" s="442"/>
    </row>
    <row r="196" spans="1:11" ht="16.5">
      <c r="A196" s="421"/>
      <c r="B196" s="440"/>
      <c r="C196" s="441"/>
      <c r="D196" s="421"/>
      <c r="E196" s="442"/>
      <c r="F196" s="442"/>
      <c r="G196" s="442"/>
      <c r="H196" s="442"/>
      <c r="I196" s="442"/>
      <c r="J196" s="442"/>
      <c r="K196" s="442"/>
    </row>
    <row r="197" spans="1:11" ht="16.5">
      <c r="A197" s="421"/>
      <c r="B197" s="440"/>
      <c r="C197" s="441"/>
      <c r="D197" s="421"/>
      <c r="E197" s="442"/>
      <c r="F197" s="442"/>
      <c r="G197" s="442"/>
      <c r="H197" s="442"/>
      <c r="I197" s="442"/>
      <c r="J197" s="442"/>
      <c r="K197" s="442"/>
    </row>
    <row r="198" spans="1:11" ht="16.5">
      <c r="A198" s="421"/>
      <c r="B198" s="440"/>
      <c r="C198" s="441"/>
      <c r="D198" s="421"/>
      <c r="E198" s="442"/>
      <c r="F198" s="442"/>
      <c r="G198" s="442"/>
      <c r="H198" s="442"/>
      <c r="I198" s="442"/>
      <c r="J198" s="442"/>
      <c r="K198" s="442"/>
    </row>
    <row r="199" spans="1:11" ht="16.5">
      <c r="A199" s="421"/>
      <c r="B199" s="440"/>
      <c r="C199" s="441"/>
      <c r="D199" s="421"/>
      <c r="E199" s="442"/>
      <c r="F199" s="442"/>
      <c r="G199" s="442"/>
      <c r="H199" s="442"/>
      <c r="I199" s="442"/>
      <c r="J199" s="442"/>
      <c r="K199" s="442"/>
    </row>
    <row r="200" spans="1:11" ht="16.5">
      <c r="A200" s="421"/>
      <c r="B200" s="440"/>
      <c r="C200" s="441"/>
      <c r="D200" s="421"/>
      <c r="E200" s="442"/>
      <c r="F200" s="442"/>
      <c r="G200" s="442"/>
      <c r="H200" s="442"/>
      <c r="I200" s="442"/>
      <c r="J200" s="442"/>
      <c r="K200" s="442"/>
    </row>
    <row r="201" spans="1:11" ht="16.5">
      <c r="A201" s="421"/>
      <c r="B201" s="440"/>
      <c r="C201" s="441"/>
      <c r="D201" s="421"/>
      <c r="E201" s="442"/>
      <c r="F201" s="442"/>
      <c r="G201" s="442"/>
      <c r="H201" s="442"/>
      <c r="I201" s="442"/>
      <c r="J201" s="442"/>
      <c r="K201" s="442"/>
    </row>
    <row r="202" spans="1:11" ht="16.5">
      <c r="A202" s="421"/>
      <c r="B202" s="440"/>
      <c r="C202" s="441"/>
      <c r="D202" s="421"/>
      <c r="E202" s="442"/>
      <c r="F202" s="442"/>
      <c r="G202" s="442"/>
      <c r="H202" s="442"/>
      <c r="I202" s="442"/>
      <c r="J202" s="442"/>
      <c r="K202" s="442"/>
    </row>
    <row r="203" spans="1:11" ht="16.5">
      <c r="A203" s="421"/>
      <c r="B203" s="440"/>
      <c r="C203" s="441"/>
      <c r="D203" s="421"/>
      <c r="E203" s="442"/>
      <c r="F203" s="442"/>
      <c r="G203" s="442"/>
      <c r="H203" s="442"/>
      <c r="I203" s="442"/>
      <c r="J203" s="442"/>
      <c r="K203" s="442"/>
    </row>
    <row r="204" spans="1:11" ht="16.5">
      <c r="A204" s="421"/>
      <c r="B204" s="440"/>
      <c r="C204" s="441"/>
      <c r="D204" s="421"/>
      <c r="E204" s="442"/>
      <c r="F204" s="442"/>
      <c r="G204" s="442"/>
      <c r="H204" s="442"/>
      <c r="I204" s="442"/>
      <c r="J204" s="442"/>
      <c r="K204" s="442"/>
    </row>
    <row r="205" spans="1:11" ht="16.5">
      <c r="A205" s="421"/>
      <c r="B205" s="440"/>
      <c r="C205" s="441"/>
      <c r="D205" s="421"/>
      <c r="E205" s="442"/>
      <c r="F205" s="442"/>
      <c r="G205" s="442"/>
      <c r="H205" s="442"/>
      <c r="I205" s="442"/>
      <c r="J205" s="442"/>
      <c r="K205" s="442"/>
    </row>
    <row r="206" spans="1:11" ht="16.5">
      <c r="A206" s="421"/>
      <c r="B206" s="440"/>
      <c r="C206" s="441"/>
      <c r="D206" s="421"/>
      <c r="E206" s="442"/>
      <c r="F206" s="442"/>
      <c r="G206" s="442"/>
      <c r="H206" s="442"/>
      <c r="I206" s="442"/>
      <c r="J206" s="442"/>
      <c r="K206" s="442"/>
    </row>
    <row r="207" spans="1:11" ht="16.5">
      <c r="A207" s="421"/>
      <c r="B207" s="440"/>
      <c r="C207" s="441"/>
      <c r="D207" s="421"/>
      <c r="E207" s="442"/>
      <c r="F207" s="442"/>
      <c r="G207" s="442"/>
      <c r="H207" s="442"/>
      <c r="I207" s="442"/>
      <c r="J207" s="442"/>
      <c r="K207" s="442"/>
    </row>
    <row r="208" spans="1:11" ht="16.5">
      <c r="A208" s="421"/>
      <c r="B208" s="440"/>
      <c r="C208" s="441"/>
      <c r="D208" s="421"/>
      <c r="E208" s="442"/>
      <c r="F208" s="442"/>
      <c r="G208" s="442"/>
      <c r="H208" s="442"/>
      <c r="I208" s="442"/>
      <c r="J208" s="442"/>
      <c r="K208" s="442"/>
    </row>
    <row r="209" spans="1:11" ht="16.5">
      <c r="A209" s="421"/>
      <c r="B209" s="440"/>
      <c r="C209" s="441"/>
      <c r="D209" s="421"/>
      <c r="E209" s="442"/>
      <c r="F209" s="442"/>
      <c r="G209" s="442"/>
      <c r="H209" s="442"/>
      <c r="I209" s="442"/>
      <c r="J209" s="442"/>
      <c r="K209" s="442"/>
    </row>
    <row r="210" spans="1:11" ht="16.5">
      <c r="A210" s="421"/>
      <c r="B210" s="440"/>
      <c r="C210" s="441"/>
      <c r="D210" s="421"/>
      <c r="E210" s="442"/>
      <c r="F210" s="442"/>
      <c r="G210" s="442"/>
      <c r="H210" s="442"/>
      <c r="I210" s="442"/>
      <c r="J210" s="442"/>
      <c r="K210" s="442"/>
    </row>
    <row r="211" spans="1:11" ht="16.5">
      <c r="A211" s="421"/>
      <c r="B211" s="440"/>
      <c r="C211" s="441"/>
      <c r="D211" s="421"/>
      <c r="E211" s="442"/>
      <c r="F211" s="442"/>
      <c r="G211" s="442"/>
      <c r="H211" s="442"/>
      <c r="I211" s="442"/>
      <c r="J211" s="442"/>
      <c r="K211" s="442"/>
    </row>
    <row r="212" spans="1:11" ht="16.5">
      <c r="A212" s="421"/>
      <c r="B212" s="440"/>
      <c r="C212" s="441"/>
      <c r="D212" s="421"/>
      <c r="E212" s="442"/>
      <c r="F212" s="442"/>
      <c r="G212" s="442"/>
      <c r="H212" s="442"/>
      <c r="I212" s="442"/>
      <c r="J212" s="442"/>
      <c r="K212" s="442"/>
    </row>
    <row r="213" spans="1:11" ht="16.5">
      <c r="A213" s="421"/>
      <c r="B213" s="440"/>
      <c r="C213" s="441"/>
      <c r="D213" s="421"/>
      <c r="E213" s="442"/>
      <c r="F213" s="442"/>
      <c r="G213" s="442"/>
      <c r="H213" s="442"/>
      <c r="I213" s="442"/>
      <c r="J213" s="442"/>
      <c r="K213" s="442"/>
    </row>
    <row r="214" spans="1:11" ht="16.5">
      <c r="A214" s="421"/>
      <c r="B214" s="440"/>
      <c r="C214" s="441"/>
      <c r="D214" s="421"/>
      <c r="E214" s="442"/>
      <c r="F214" s="442"/>
      <c r="G214" s="442"/>
      <c r="H214" s="442"/>
      <c r="I214" s="442"/>
      <c r="J214" s="442"/>
      <c r="K214" s="442"/>
    </row>
    <row r="215" spans="1:11" ht="16.5">
      <c r="A215" s="421"/>
      <c r="B215" s="440"/>
      <c r="C215" s="441"/>
      <c r="D215" s="421"/>
      <c r="E215" s="442"/>
      <c r="F215" s="442"/>
      <c r="G215" s="442"/>
      <c r="H215" s="442"/>
      <c r="I215" s="442"/>
      <c r="J215" s="442"/>
      <c r="K215" s="442"/>
    </row>
    <row r="216" spans="1:11" ht="16.5">
      <c r="A216" s="421"/>
      <c r="B216" s="440"/>
      <c r="C216" s="441"/>
      <c r="D216" s="421"/>
      <c r="E216" s="442"/>
      <c r="F216" s="442"/>
      <c r="G216" s="442"/>
      <c r="H216" s="442"/>
      <c r="I216" s="442"/>
      <c r="J216" s="442"/>
      <c r="K216" s="442"/>
    </row>
    <row r="217" spans="1:11" ht="16.5">
      <c r="A217" s="421"/>
      <c r="B217" s="440"/>
      <c r="C217" s="441"/>
      <c r="D217" s="421"/>
      <c r="E217" s="442"/>
      <c r="F217" s="442"/>
      <c r="G217" s="442"/>
      <c r="H217" s="442"/>
      <c r="I217" s="442"/>
      <c r="J217" s="442"/>
      <c r="K217" s="442"/>
    </row>
    <row r="218" spans="1:11" ht="16.5">
      <c r="A218" s="421"/>
      <c r="B218" s="440"/>
      <c r="C218" s="441"/>
      <c r="D218" s="421"/>
      <c r="E218" s="442"/>
      <c r="F218" s="442"/>
      <c r="G218" s="442"/>
      <c r="H218" s="442"/>
      <c r="I218" s="442"/>
      <c r="J218" s="442"/>
      <c r="K218" s="442"/>
    </row>
    <row r="219" spans="1:11" ht="16.5">
      <c r="A219" s="421"/>
      <c r="B219" s="440"/>
      <c r="C219" s="441"/>
      <c r="D219" s="421"/>
      <c r="E219" s="442"/>
      <c r="F219" s="442"/>
      <c r="G219" s="442"/>
      <c r="H219" s="442"/>
      <c r="I219" s="442"/>
      <c r="J219" s="442"/>
      <c r="K219" s="442"/>
    </row>
    <row r="220" spans="1:11" ht="16.5">
      <c r="A220" s="421"/>
      <c r="B220" s="440"/>
      <c r="C220" s="441"/>
      <c r="D220" s="421"/>
      <c r="E220" s="442"/>
      <c r="F220" s="442"/>
      <c r="G220" s="442"/>
      <c r="H220" s="442"/>
      <c r="I220" s="442"/>
      <c r="J220" s="442"/>
      <c r="K220" s="442"/>
    </row>
    <row r="221" spans="1:11" ht="16.5">
      <c r="A221" s="421"/>
      <c r="B221" s="440"/>
      <c r="C221" s="441"/>
      <c r="D221" s="421"/>
      <c r="E221" s="442"/>
      <c r="F221" s="442"/>
      <c r="G221" s="442"/>
      <c r="H221" s="442"/>
      <c r="I221" s="442"/>
      <c r="J221" s="442"/>
      <c r="K221" s="442"/>
    </row>
    <row r="222" spans="1:11" ht="16.5">
      <c r="A222" s="421"/>
      <c r="B222" s="440"/>
      <c r="C222" s="441"/>
      <c r="D222" s="421"/>
      <c r="E222" s="442"/>
      <c r="F222" s="442"/>
      <c r="G222" s="442"/>
      <c r="H222" s="442"/>
      <c r="I222" s="442"/>
      <c r="J222" s="442"/>
      <c r="K222" s="442"/>
    </row>
    <row r="223" spans="1:11" ht="16.5">
      <c r="A223" s="421"/>
      <c r="B223" s="440"/>
      <c r="C223" s="441"/>
      <c r="D223" s="421"/>
      <c r="E223" s="442"/>
      <c r="F223" s="442"/>
      <c r="G223" s="442"/>
      <c r="H223" s="442"/>
      <c r="I223" s="442"/>
      <c r="J223" s="442"/>
      <c r="K223" s="442"/>
    </row>
    <row r="224" spans="1:11" ht="16.5">
      <c r="A224" s="421"/>
      <c r="B224" s="440"/>
      <c r="C224" s="441"/>
      <c r="D224" s="421"/>
      <c r="E224" s="442"/>
      <c r="F224" s="442"/>
      <c r="G224" s="442"/>
      <c r="H224" s="442"/>
      <c r="I224" s="442"/>
      <c r="J224" s="442"/>
      <c r="K224" s="442"/>
    </row>
    <row r="225" spans="1:11" ht="16.5">
      <c r="A225" s="421"/>
      <c r="B225" s="440"/>
      <c r="C225" s="441"/>
      <c r="D225" s="421"/>
      <c r="E225" s="442"/>
      <c r="F225" s="442"/>
      <c r="G225" s="442"/>
      <c r="H225" s="442"/>
      <c r="I225" s="442"/>
      <c r="J225" s="442"/>
      <c r="K225" s="442"/>
    </row>
    <row r="226" spans="1:11" ht="16.5">
      <c r="A226" s="421"/>
      <c r="B226" s="440"/>
      <c r="C226" s="441"/>
      <c r="D226" s="421"/>
      <c r="E226" s="442"/>
      <c r="F226" s="442"/>
      <c r="G226" s="442"/>
      <c r="H226" s="442"/>
      <c r="I226" s="442"/>
      <c r="J226" s="442"/>
      <c r="K226" s="442"/>
    </row>
    <row r="227" spans="1:11" ht="16.5">
      <c r="A227" s="421"/>
      <c r="B227" s="440"/>
      <c r="C227" s="441"/>
      <c r="D227" s="421"/>
      <c r="E227" s="442"/>
      <c r="F227" s="442"/>
      <c r="G227" s="442"/>
      <c r="H227" s="442"/>
      <c r="I227" s="442"/>
      <c r="J227" s="442"/>
      <c r="K227" s="442"/>
    </row>
    <row r="228" spans="1:11" ht="16.5">
      <c r="A228" s="421"/>
      <c r="B228" s="440"/>
      <c r="C228" s="441"/>
      <c r="D228" s="421"/>
      <c r="E228" s="442"/>
      <c r="F228" s="442"/>
      <c r="G228" s="442"/>
      <c r="H228" s="442"/>
      <c r="I228" s="442"/>
      <c r="J228" s="442"/>
      <c r="K228" s="442"/>
    </row>
    <row r="229" spans="1:11" ht="16.5">
      <c r="A229" s="421"/>
      <c r="B229" s="440"/>
      <c r="C229" s="441"/>
      <c r="D229" s="421"/>
      <c r="E229" s="442"/>
      <c r="F229" s="442"/>
      <c r="G229" s="442"/>
      <c r="H229" s="442"/>
      <c r="I229" s="442"/>
      <c r="J229" s="442"/>
      <c r="K229" s="442"/>
    </row>
    <row r="230" spans="1:11" ht="16.5">
      <c r="A230" s="421"/>
      <c r="B230" s="440"/>
      <c r="C230" s="441"/>
      <c r="D230" s="421"/>
      <c r="E230" s="442"/>
      <c r="F230" s="442"/>
      <c r="G230" s="442"/>
      <c r="H230" s="442"/>
      <c r="I230" s="442"/>
      <c r="J230" s="442"/>
      <c r="K230" s="442"/>
    </row>
    <row r="231" spans="1:11" ht="16.5">
      <c r="A231" s="421"/>
      <c r="B231" s="440"/>
      <c r="C231" s="441"/>
      <c r="D231" s="421"/>
      <c r="E231" s="442"/>
      <c r="F231" s="442"/>
      <c r="G231" s="442"/>
      <c r="H231" s="442"/>
      <c r="I231" s="442"/>
      <c r="J231" s="442"/>
      <c r="K231" s="442"/>
    </row>
    <row r="232" spans="1:11" ht="16.5">
      <c r="A232" s="421"/>
      <c r="B232" s="440"/>
      <c r="C232" s="441"/>
      <c r="D232" s="421"/>
      <c r="E232" s="442"/>
      <c r="F232" s="442"/>
      <c r="G232" s="442"/>
      <c r="H232" s="442"/>
      <c r="I232" s="442"/>
      <c r="J232" s="442"/>
      <c r="K232" s="442"/>
    </row>
    <row r="233" spans="1:11" ht="16.5">
      <c r="A233" s="421"/>
      <c r="B233" s="440"/>
      <c r="C233" s="441"/>
      <c r="D233" s="421"/>
      <c r="E233" s="442"/>
      <c r="F233" s="442"/>
      <c r="G233" s="442"/>
      <c r="H233" s="442"/>
      <c r="I233" s="442"/>
      <c r="J233" s="442"/>
      <c r="K233" s="442"/>
    </row>
    <row r="234" spans="1:11" ht="16.5">
      <c r="A234" s="421"/>
      <c r="B234" s="440"/>
      <c r="C234" s="441"/>
      <c r="D234" s="421"/>
      <c r="E234" s="442"/>
      <c r="F234" s="442"/>
      <c r="G234" s="442"/>
      <c r="H234" s="442"/>
      <c r="I234" s="442"/>
      <c r="J234" s="442"/>
      <c r="K234" s="442"/>
    </row>
    <row r="235" spans="1:11" ht="16.5">
      <c r="A235" s="421"/>
      <c r="B235" s="440"/>
      <c r="C235" s="441"/>
      <c r="D235" s="421"/>
      <c r="E235" s="442"/>
      <c r="F235" s="442"/>
      <c r="G235" s="442"/>
      <c r="H235" s="442"/>
      <c r="I235" s="442"/>
      <c r="J235" s="442"/>
      <c r="K235" s="442"/>
    </row>
    <row r="236" spans="1:11" ht="16.5">
      <c r="A236" s="421"/>
      <c r="B236" s="440"/>
      <c r="C236" s="441"/>
      <c r="D236" s="421"/>
      <c r="E236" s="442"/>
      <c r="F236" s="442"/>
      <c r="G236" s="442"/>
      <c r="H236" s="442"/>
      <c r="I236" s="442"/>
      <c r="J236" s="442"/>
      <c r="K236" s="442"/>
    </row>
    <row r="237" spans="1:11" ht="16.5">
      <c r="A237" s="421"/>
      <c r="B237" s="440"/>
      <c r="C237" s="441"/>
      <c r="D237" s="421"/>
      <c r="E237" s="442"/>
      <c r="F237" s="442"/>
      <c r="G237" s="442"/>
      <c r="H237" s="442"/>
      <c r="I237" s="442"/>
      <c r="J237" s="442"/>
      <c r="K237" s="442"/>
    </row>
    <row r="238" spans="1:11" ht="16.5">
      <c r="A238" s="421"/>
      <c r="B238" s="440"/>
      <c r="C238" s="441"/>
      <c r="D238" s="421"/>
      <c r="E238" s="442"/>
      <c r="F238" s="442"/>
      <c r="G238" s="442"/>
      <c r="H238" s="442"/>
      <c r="I238" s="442"/>
      <c r="J238" s="442"/>
      <c r="K238" s="442"/>
    </row>
    <row r="239" spans="1:11" ht="16.5">
      <c r="A239" s="421"/>
      <c r="B239" s="440"/>
      <c r="C239" s="441"/>
      <c r="D239" s="421"/>
      <c r="E239" s="442"/>
      <c r="F239" s="442"/>
      <c r="G239" s="442"/>
      <c r="H239" s="442"/>
      <c r="I239" s="442"/>
      <c r="J239" s="442"/>
      <c r="K239" s="442"/>
    </row>
    <row r="240" spans="1:11" ht="16.5">
      <c r="A240" s="421"/>
      <c r="B240" s="440"/>
      <c r="C240" s="441"/>
      <c r="D240" s="421"/>
      <c r="E240" s="442"/>
      <c r="F240" s="442"/>
      <c r="G240" s="442"/>
      <c r="H240" s="442"/>
      <c r="I240" s="442"/>
      <c r="J240" s="442"/>
      <c r="K240" s="442"/>
    </row>
    <row r="241" spans="1:11" ht="16.5">
      <c r="A241" s="421"/>
      <c r="B241" s="440"/>
      <c r="C241" s="441"/>
      <c r="D241" s="421"/>
      <c r="E241" s="442"/>
      <c r="F241" s="442"/>
      <c r="G241" s="442"/>
      <c r="H241" s="442"/>
      <c r="I241" s="442"/>
      <c r="J241" s="442"/>
      <c r="K241" s="442"/>
    </row>
    <row r="242" spans="1:11" ht="16.5">
      <c r="A242" s="421"/>
      <c r="B242" s="440"/>
      <c r="C242" s="441"/>
      <c r="D242" s="421"/>
      <c r="E242" s="442"/>
      <c r="F242" s="442"/>
      <c r="G242" s="442"/>
      <c r="H242" s="442"/>
      <c r="I242" s="442"/>
      <c r="J242" s="442"/>
      <c r="K242" s="442"/>
    </row>
    <row r="243" spans="1:11" ht="16.5">
      <c r="A243" s="421"/>
      <c r="B243" s="440"/>
      <c r="C243" s="441"/>
      <c r="D243" s="421"/>
      <c r="E243" s="442"/>
      <c r="F243" s="442"/>
      <c r="G243" s="442"/>
      <c r="H243" s="442"/>
      <c r="I243" s="442"/>
      <c r="J243" s="442"/>
      <c r="K243" s="442"/>
    </row>
    <row r="244" spans="1:11" ht="16.5">
      <c r="A244" s="421"/>
      <c r="B244" s="440"/>
      <c r="C244" s="441"/>
      <c r="D244" s="421"/>
      <c r="E244" s="442"/>
      <c r="F244" s="442"/>
      <c r="G244" s="442"/>
      <c r="H244" s="442"/>
      <c r="I244" s="442"/>
      <c r="J244" s="442"/>
      <c r="K244" s="442"/>
    </row>
    <row r="245" spans="1:11" ht="16.5">
      <c r="A245" s="421"/>
      <c r="B245" s="440"/>
      <c r="C245" s="441"/>
      <c r="D245" s="421"/>
      <c r="E245" s="442"/>
      <c r="F245" s="442"/>
      <c r="G245" s="442"/>
      <c r="H245" s="442"/>
      <c r="I245" s="442"/>
      <c r="J245" s="442"/>
      <c r="K245" s="442"/>
    </row>
    <row r="246" spans="1:11" ht="16.5">
      <c r="A246" s="421"/>
      <c r="B246" s="440"/>
      <c r="C246" s="441"/>
      <c r="D246" s="421"/>
      <c r="E246" s="442"/>
      <c r="F246" s="442"/>
      <c r="G246" s="442"/>
      <c r="H246" s="442"/>
      <c r="I246" s="442"/>
      <c r="J246" s="442"/>
      <c r="K246" s="442"/>
    </row>
    <row r="247" spans="1:11" ht="16.5">
      <c r="A247" s="421"/>
      <c r="B247" s="440"/>
      <c r="C247" s="441"/>
      <c r="D247" s="421"/>
      <c r="E247" s="442"/>
      <c r="F247" s="442"/>
      <c r="G247" s="442"/>
      <c r="H247" s="442"/>
      <c r="I247" s="442"/>
      <c r="J247" s="442"/>
      <c r="K247" s="442"/>
    </row>
    <row r="248" spans="1:11" ht="16.5">
      <c r="A248" s="421"/>
      <c r="B248" s="440"/>
      <c r="C248" s="441"/>
      <c r="D248" s="421"/>
      <c r="E248" s="442"/>
      <c r="F248" s="442"/>
      <c r="G248" s="442"/>
      <c r="H248" s="442"/>
      <c r="I248" s="442"/>
      <c r="J248" s="442"/>
      <c r="K248" s="442"/>
    </row>
  </sheetData>
  <sheetProtection/>
  <mergeCells count="4">
    <mergeCell ref="B20:D20"/>
    <mergeCell ref="A2:K2"/>
    <mergeCell ref="A3:K3"/>
    <mergeCell ref="B1:K1"/>
  </mergeCells>
  <printOptions horizontalCentered="1"/>
  <pageMargins left="0.7086614173228347" right="0.4724409448818898" top="0.7480314960629921" bottom="0.7874015748031497" header="0.5118110236220472" footer="0.4724409448818898"/>
  <pageSetup fitToHeight="0" fitToWidth="1" horizontalDpi="600" verticalDpi="600" orientation="landscape" paperSize="9" scale="77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6.00390625" style="370" customWidth="1"/>
    <col min="11" max="11" width="19.8515625" style="370" customWidth="1"/>
    <col min="12" max="16384" width="9.140625" style="370" customWidth="1"/>
  </cols>
  <sheetData>
    <row r="1" spans="1:11" ht="36.75" customHeight="1">
      <c r="A1" s="370"/>
      <c r="B1" s="639" t="s">
        <v>581</v>
      </c>
      <c r="C1" s="639"/>
      <c r="D1" s="639"/>
      <c r="E1" s="639"/>
      <c r="F1" s="639"/>
      <c r="G1" s="639"/>
      <c r="H1" s="639"/>
      <c r="I1" s="639"/>
      <c r="J1" s="639"/>
      <c r="K1" s="639"/>
    </row>
    <row r="2" spans="1:11" ht="24.75" customHeight="1">
      <c r="A2" s="640" t="s">
        <v>480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39" customHeight="1">
      <c r="A3" s="640" t="s">
        <v>516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16.5">
      <c r="A4" s="421"/>
      <c r="B4" s="440"/>
      <c r="C4" s="441"/>
      <c r="D4" s="421"/>
      <c r="E4" s="421"/>
      <c r="F4" s="442"/>
      <c r="G4" s="442"/>
      <c r="H4" s="442"/>
      <c r="I4" s="421"/>
      <c r="J4" s="442"/>
      <c r="K4" s="442"/>
    </row>
    <row r="5" spans="1:11" s="388" customFormat="1" ht="66">
      <c r="A5" s="422" t="s">
        <v>0</v>
      </c>
      <c r="B5" s="422" t="s">
        <v>300</v>
      </c>
      <c r="C5" s="422" t="s">
        <v>190</v>
      </c>
      <c r="D5" s="422" t="s">
        <v>326</v>
      </c>
      <c r="E5" s="422" t="s">
        <v>327</v>
      </c>
      <c r="F5" s="422" t="s">
        <v>328</v>
      </c>
      <c r="G5" s="422" t="s">
        <v>329</v>
      </c>
      <c r="H5" s="422" t="s">
        <v>330</v>
      </c>
      <c r="I5" s="422" t="s">
        <v>331</v>
      </c>
      <c r="J5" s="422" t="s">
        <v>332</v>
      </c>
      <c r="K5" s="422" t="s">
        <v>536</v>
      </c>
    </row>
    <row r="6" spans="1:11" s="368" customFormat="1" ht="45" customHeight="1">
      <c r="A6" s="427" t="s">
        <v>106</v>
      </c>
      <c r="B6" s="428" t="s">
        <v>365</v>
      </c>
      <c r="C6" s="422"/>
      <c r="D6" s="591"/>
      <c r="E6" s="476"/>
      <c r="F6" s="476"/>
      <c r="G6" s="476"/>
      <c r="H6" s="474"/>
      <c r="I6" s="474"/>
      <c r="J6" s="474"/>
      <c r="K6" s="474"/>
    </row>
    <row r="7" spans="1:11" s="368" customFormat="1" ht="30" customHeight="1">
      <c r="A7" s="427"/>
      <c r="B7" s="428" t="s">
        <v>359</v>
      </c>
      <c r="C7" s="455" t="s">
        <v>615</v>
      </c>
      <c r="D7" s="591"/>
      <c r="E7" s="476"/>
      <c r="F7" s="476"/>
      <c r="G7" s="488"/>
      <c r="H7" s="476"/>
      <c r="I7" s="476"/>
      <c r="J7" s="476"/>
      <c r="K7" s="488"/>
    </row>
    <row r="8" spans="1:11" s="389" customFormat="1" ht="30" customHeight="1">
      <c r="A8" s="465"/>
      <c r="B8" s="467" t="s">
        <v>360</v>
      </c>
      <c r="C8" s="467" t="s">
        <v>322</v>
      </c>
      <c r="D8" s="468"/>
      <c r="E8" s="469"/>
      <c r="F8" s="469"/>
      <c r="G8" s="486"/>
      <c r="H8" s="469"/>
      <c r="I8" s="469"/>
      <c r="J8" s="469"/>
      <c r="K8" s="486"/>
    </row>
    <row r="9" spans="1:11" s="389" customFormat="1" ht="42.75" customHeight="1">
      <c r="A9" s="465"/>
      <c r="B9" s="432" t="s">
        <v>361</v>
      </c>
      <c r="C9" s="467" t="s">
        <v>615</v>
      </c>
      <c r="D9" s="468"/>
      <c r="E9" s="469"/>
      <c r="F9" s="469"/>
      <c r="G9" s="486"/>
      <c r="H9" s="469"/>
      <c r="I9" s="487"/>
      <c r="J9" s="487"/>
      <c r="K9" s="487"/>
    </row>
    <row r="10" spans="1:11" s="368" customFormat="1" ht="36.75" customHeight="1">
      <c r="A10" s="427" t="s">
        <v>107</v>
      </c>
      <c r="B10" s="428" t="s">
        <v>362</v>
      </c>
      <c r="C10" s="422"/>
      <c r="D10" s="591"/>
      <c r="E10" s="476"/>
      <c r="F10" s="476"/>
      <c r="G10" s="488"/>
      <c r="H10" s="474"/>
      <c r="I10" s="474"/>
      <c r="J10" s="476"/>
      <c r="K10" s="488"/>
    </row>
    <row r="11" spans="1:11" s="368" customFormat="1" ht="35.25" customHeight="1">
      <c r="A11" s="427"/>
      <c r="B11" s="428" t="s">
        <v>363</v>
      </c>
      <c r="C11" s="455" t="s">
        <v>615</v>
      </c>
      <c r="D11" s="591"/>
      <c r="E11" s="476"/>
      <c r="F11" s="476"/>
      <c r="G11" s="488"/>
      <c r="H11" s="476"/>
      <c r="I11" s="476"/>
      <c r="J11" s="476"/>
      <c r="K11" s="488"/>
    </row>
    <row r="12" spans="1:11" s="389" customFormat="1" ht="30" customHeight="1">
      <c r="A12" s="465"/>
      <c r="B12" s="467" t="s">
        <v>360</v>
      </c>
      <c r="C12" s="467" t="s">
        <v>322</v>
      </c>
      <c r="D12" s="468"/>
      <c r="E12" s="469"/>
      <c r="F12" s="469"/>
      <c r="G12" s="486"/>
      <c r="H12" s="469"/>
      <c r="I12" s="469"/>
      <c r="J12" s="469"/>
      <c r="K12" s="486"/>
    </row>
    <row r="13" spans="1:11" s="389" customFormat="1" ht="30" customHeight="1">
      <c r="A13" s="465"/>
      <c r="B13" s="432" t="s">
        <v>367</v>
      </c>
      <c r="C13" s="467" t="s">
        <v>615</v>
      </c>
      <c r="D13" s="468"/>
      <c r="E13" s="469"/>
      <c r="F13" s="469"/>
      <c r="G13" s="486"/>
      <c r="H13" s="469"/>
      <c r="I13" s="487"/>
      <c r="J13" s="487"/>
      <c r="K13" s="487"/>
    </row>
    <row r="14" spans="1:11" s="368" customFormat="1" ht="36.75" customHeight="1">
      <c r="A14" s="427" t="s">
        <v>120</v>
      </c>
      <c r="B14" s="428" t="s">
        <v>366</v>
      </c>
      <c r="C14" s="455" t="s">
        <v>615</v>
      </c>
      <c r="D14" s="591"/>
      <c r="E14" s="476"/>
      <c r="F14" s="476"/>
      <c r="G14" s="488"/>
      <c r="H14" s="476"/>
      <c r="I14" s="476"/>
      <c r="J14" s="476"/>
      <c r="K14" s="488"/>
    </row>
    <row r="15" spans="1:11" s="389" customFormat="1" ht="33.75" customHeight="1">
      <c r="A15" s="465"/>
      <c r="B15" s="432" t="s">
        <v>364</v>
      </c>
      <c r="C15" s="467" t="s">
        <v>322</v>
      </c>
      <c r="D15" s="468"/>
      <c r="E15" s="469"/>
      <c r="F15" s="469"/>
      <c r="G15" s="469"/>
      <c r="H15" s="469"/>
      <c r="I15" s="469"/>
      <c r="J15" s="469"/>
      <c r="K15" s="469"/>
    </row>
    <row r="16" spans="1:11" ht="16.5">
      <c r="A16" s="421"/>
      <c r="B16" s="440"/>
      <c r="C16" s="441"/>
      <c r="D16" s="421"/>
      <c r="E16" s="421"/>
      <c r="F16" s="442"/>
      <c r="G16" s="442"/>
      <c r="H16" s="442"/>
      <c r="I16" s="421"/>
      <c r="J16" s="442"/>
      <c r="K16" s="442"/>
    </row>
    <row r="17" spans="1:11" ht="30" customHeight="1">
      <c r="A17" s="421"/>
      <c r="B17" s="646" t="s">
        <v>524</v>
      </c>
      <c r="C17" s="646"/>
      <c r="D17" s="646"/>
      <c r="E17" s="421"/>
      <c r="F17" s="442"/>
      <c r="G17" s="442"/>
      <c r="H17" s="442"/>
      <c r="I17" s="421"/>
      <c r="J17" s="442"/>
      <c r="K17" s="442"/>
    </row>
    <row r="18" spans="1:11" ht="16.5">
      <c r="A18" s="421"/>
      <c r="B18" s="440"/>
      <c r="C18" s="441"/>
      <c r="D18" s="421"/>
      <c r="E18" s="421"/>
      <c r="F18" s="442"/>
      <c r="G18" s="442"/>
      <c r="H18" s="442"/>
      <c r="I18" s="421"/>
      <c r="J18" s="442"/>
      <c r="K18" s="442"/>
    </row>
    <row r="19" spans="1:11" ht="16.5">
      <c r="A19" s="421"/>
      <c r="B19" s="440"/>
      <c r="C19" s="441"/>
      <c r="D19" s="421"/>
      <c r="E19" s="421"/>
      <c r="F19" s="442"/>
      <c r="G19" s="442"/>
      <c r="H19" s="442"/>
      <c r="I19" s="421"/>
      <c r="J19" s="442"/>
      <c r="K19" s="442"/>
    </row>
    <row r="20" spans="1:11" ht="16.5">
      <c r="A20" s="421"/>
      <c r="B20" s="440"/>
      <c r="C20" s="441"/>
      <c r="D20" s="421"/>
      <c r="E20" s="421"/>
      <c r="F20" s="442"/>
      <c r="G20" s="442"/>
      <c r="H20" s="442"/>
      <c r="I20" s="421"/>
      <c r="J20" s="442"/>
      <c r="K20" s="442"/>
    </row>
    <row r="21" spans="1:11" ht="16.5">
      <c r="A21" s="421"/>
      <c r="B21" s="440"/>
      <c r="C21" s="441"/>
      <c r="D21" s="421"/>
      <c r="E21" s="421"/>
      <c r="F21" s="442"/>
      <c r="G21" s="442"/>
      <c r="H21" s="442"/>
      <c r="I21" s="421"/>
      <c r="J21" s="442"/>
      <c r="K21" s="442"/>
    </row>
    <row r="22" spans="1:11" ht="16.5">
      <c r="A22" s="421"/>
      <c r="B22" s="440"/>
      <c r="C22" s="441"/>
      <c r="D22" s="421"/>
      <c r="E22" s="421"/>
      <c r="F22" s="442"/>
      <c r="G22" s="442"/>
      <c r="H22" s="442"/>
      <c r="I22" s="421"/>
      <c r="J22" s="442"/>
      <c r="K22" s="442"/>
    </row>
    <row r="23" spans="1:11" ht="16.5">
      <c r="A23" s="421"/>
      <c r="B23" s="440"/>
      <c r="C23" s="441"/>
      <c r="D23" s="421"/>
      <c r="E23" s="421"/>
      <c r="F23" s="442"/>
      <c r="G23" s="442"/>
      <c r="H23" s="442"/>
      <c r="I23" s="421"/>
      <c r="J23" s="442"/>
      <c r="K23" s="442"/>
    </row>
    <row r="24" spans="1:11" ht="16.5">
      <c r="A24" s="421"/>
      <c r="B24" s="440"/>
      <c r="C24" s="441"/>
      <c r="D24" s="421"/>
      <c r="E24" s="421"/>
      <c r="F24" s="442"/>
      <c r="G24" s="442"/>
      <c r="H24" s="442"/>
      <c r="I24" s="421"/>
      <c r="J24" s="442"/>
      <c r="K24" s="442"/>
    </row>
    <row r="25" spans="1:11" ht="16.5">
      <c r="A25" s="421"/>
      <c r="B25" s="440"/>
      <c r="C25" s="441"/>
      <c r="D25" s="421"/>
      <c r="E25" s="421"/>
      <c r="F25" s="442"/>
      <c r="G25" s="442"/>
      <c r="H25" s="442"/>
      <c r="I25" s="421"/>
      <c r="J25" s="442"/>
      <c r="K25" s="442"/>
    </row>
    <row r="26" spans="1:11" ht="16.5">
      <c r="A26" s="421"/>
      <c r="B26" s="440"/>
      <c r="C26" s="441"/>
      <c r="D26" s="421"/>
      <c r="E26" s="421"/>
      <c r="F26" s="442"/>
      <c r="G26" s="442"/>
      <c r="H26" s="442"/>
      <c r="I26" s="421"/>
      <c r="J26" s="442"/>
      <c r="K26" s="442"/>
    </row>
    <row r="27" spans="1:11" ht="16.5">
      <c r="A27" s="421"/>
      <c r="B27" s="440"/>
      <c r="C27" s="441"/>
      <c r="D27" s="421"/>
      <c r="E27" s="421"/>
      <c r="F27" s="442"/>
      <c r="G27" s="442"/>
      <c r="H27" s="442"/>
      <c r="I27" s="421"/>
      <c r="J27" s="442"/>
      <c r="K27" s="442"/>
    </row>
    <row r="28" spans="1:11" ht="16.5">
      <c r="A28" s="421"/>
      <c r="B28" s="440"/>
      <c r="C28" s="441"/>
      <c r="D28" s="421"/>
      <c r="E28" s="421"/>
      <c r="F28" s="442"/>
      <c r="G28" s="442"/>
      <c r="H28" s="442"/>
      <c r="I28" s="421"/>
      <c r="J28" s="442"/>
      <c r="K28" s="442"/>
    </row>
    <row r="29" spans="1:11" ht="16.5">
      <c r="A29" s="421"/>
      <c r="B29" s="440"/>
      <c r="C29" s="441"/>
      <c r="D29" s="421"/>
      <c r="E29" s="421"/>
      <c r="F29" s="442"/>
      <c r="G29" s="442"/>
      <c r="H29" s="442"/>
      <c r="I29" s="421"/>
      <c r="J29" s="442"/>
      <c r="K29" s="442"/>
    </row>
    <row r="30" spans="1:11" ht="16.5">
      <c r="A30" s="421"/>
      <c r="B30" s="440"/>
      <c r="C30" s="441"/>
      <c r="D30" s="421"/>
      <c r="E30" s="421"/>
      <c r="F30" s="442"/>
      <c r="G30" s="442"/>
      <c r="H30" s="442"/>
      <c r="I30" s="421"/>
      <c r="J30" s="442"/>
      <c r="K30" s="442"/>
    </row>
    <row r="31" spans="1:11" ht="16.5">
      <c r="A31" s="421"/>
      <c r="B31" s="440"/>
      <c r="C31" s="441"/>
      <c r="D31" s="421"/>
      <c r="E31" s="421"/>
      <c r="F31" s="442"/>
      <c r="G31" s="442"/>
      <c r="H31" s="442"/>
      <c r="I31" s="421"/>
      <c r="J31" s="442"/>
      <c r="K31" s="442"/>
    </row>
    <row r="32" spans="1:11" ht="16.5">
      <c r="A32" s="421"/>
      <c r="B32" s="440"/>
      <c r="C32" s="441"/>
      <c r="D32" s="421"/>
      <c r="E32" s="421"/>
      <c r="F32" s="442"/>
      <c r="G32" s="442"/>
      <c r="H32" s="442"/>
      <c r="I32" s="421"/>
      <c r="J32" s="442"/>
      <c r="K32" s="442"/>
    </row>
    <row r="33" spans="1:11" ht="16.5">
      <c r="A33" s="421"/>
      <c r="B33" s="440"/>
      <c r="C33" s="441"/>
      <c r="D33" s="421"/>
      <c r="E33" s="421"/>
      <c r="F33" s="442"/>
      <c r="G33" s="442"/>
      <c r="H33" s="442"/>
      <c r="I33" s="421"/>
      <c r="J33" s="442"/>
      <c r="K33" s="442"/>
    </row>
    <row r="34" spans="1:11" ht="16.5">
      <c r="A34" s="421"/>
      <c r="B34" s="440"/>
      <c r="C34" s="441"/>
      <c r="D34" s="421"/>
      <c r="E34" s="421"/>
      <c r="F34" s="442"/>
      <c r="G34" s="442"/>
      <c r="H34" s="442"/>
      <c r="I34" s="421"/>
      <c r="J34" s="442"/>
      <c r="K34" s="442"/>
    </row>
    <row r="35" spans="1:11" ht="16.5">
      <c r="A35" s="421"/>
      <c r="B35" s="440"/>
      <c r="C35" s="441"/>
      <c r="D35" s="421"/>
      <c r="E35" s="421"/>
      <c r="F35" s="442"/>
      <c r="G35" s="442"/>
      <c r="H35" s="442"/>
      <c r="I35" s="421"/>
      <c r="J35" s="442"/>
      <c r="K35" s="442"/>
    </row>
    <row r="36" spans="1:11" ht="16.5">
      <c r="A36" s="421"/>
      <c r="B36" s="440"/>
      <c r="C36" s="441"/>
      <c r="D36" s="421"/>
      <c r="E36" s="421"/>
      <c r="F36" s="442"/>
      <c r="G36" s="442"/>
      <c r="H36" s="442"/>
      <c r="I36" s="421"/>
      <c r="J36" s="442"/>
      <c r="K36" s="442"/>
    </row>
    <row r="37" spans="1:11" ht="16.5">
      <c r="A37" s="421"/>
      <c r="B37" s="440"/>
      <c r="C37" s="441"/>
      <c r="D37" s="421"/>
      <c r="E37" s="421"/>
      <c r="F37" s="442"/>
      <c r="G37" s="442"/>
      <c r="H37" s="442"/>
      <c r="I37" s="421"/>
      <c r="J37" s="442"/>
      <c r="K37" s="442"/>
    </row>
    <row r="38" spans="1:11" ht="16.5">
      <c r="A38" s="421"/>
      <c r="B38" s="440"/>
      <c r="C38" s="441"/>
      <c r="D38" s="421"/>
      <c r="E38" s="421"/>
      <c r="F38" s="442"/>
      <c r="G38" s="442"/>
      <c r="H38" s="442"/>
      <c r="I38" s="421"/>
      <c r="J38" s="442"/>
      <c r="K38" s="442"/>
    </row>
    <row r="39" spans="1:11" ht="16.5">
      <c r="A39" s="421"/>
      <c r="B39" s="440"/>
      <c r="C39" s="441"/>
      <c r="D39" s="421"/>
      <c r="E39" s="421"/>
      <c r="F39" s="442"/>
      <c r="G39" s="442"/>
      <c r="H39" s="442"/>
      <c r="I39" s="421"/>
      <c r="J39" s="442"/>
      <c r="K39" s="442"/>
    </row>
    <row r="40" spans="1:11" ht="16.5">
      <c r="A40" s="421"/>
      <c r="B40" s="440"/>
      <c r="C40" s="441"/>
      <c r="D40" s="421"/>
      <c r="E40" s="421"/>
      <c r="F40" s="442"/>
      <c r="G40" s="442"/>
      <c r="H40" s="442"/>
      <c r="I40" s="421"/>
      <c r="J40" s="442"/>
      <c r="K40" s="442"/>
    </row>
    <row r="41" spans="1:11" ht="16.5">
      <c r="A41" s="421"/>
      <c r="B41" s="440"/>
      <c r="C41" s="441"/>
      <c r="D41" s="421"/>
      <c r="E41" s="421"/>
      <c r="F41" s="442"/>
      <c r="G41" s="442"/>
      <c r="H41" s="442"/>
      <c r="I41" s="421"/>
      <c r="J41" s="442"/>
      <c r="K41" s="442"/>
    </row>
    <row r="42" spans="1:11" ht="16.5">
      <c r="A42" s="421"/>
      <c r="B42" s="440"/>
      <c r="C42" s="441"/>
      <c r="D42" s="421"/>
      <c r="E42" s="421"/>
      <c r="F42" s="442"/>
      <c r="G42" s="442"/>
      <c r="H42" s="442"/>
      <c r="I42" s="421"/>
      <c r="J42" s="442"/>
      <c r="K42" s="442"/>
    </row>
    <row r="43" spans="1:11" ht="16.5">
      <c r="A43" s="421"/>
      <c r="B43" s="440"/>
      <c r="C43" s="441"/>
      <c r="D43" s="421"/>
      <c r="E43" s="421"/>
      <c r="F43" s="442"/>
      <c r="G43" s="442"/>
      <c r="H43" s="442"/>
      <c r="I43" s="421"/>
      <c r="J43" s="442"/>
      <c r="K43" s="442"/>
    </row>
    <row r="44" spans="1:11" ht="16.5">
      <c r="A44" s="421"/>
      <c r="B44" s="440"/>
      <c r="C44" s="441"/>
      <c r="D44" s="421"/>
      <c r="E44" s="421"/>
      <c r="F44" s="442"/>
      <c r="G44" s="442"/>
      <c r="H44" s="442"/>
      <c r="I44" s="421"/>
      <c r="J44" s="442"/>
      <c r="K44" s="442"/>
    </row>
    <row r="45" spans="1:11" ht="16.5">
      <c r="A45" s="421"/>
      <c r="B45" s="440"/>
      <c r="C45" s="441"/>
      <c r="D45" s="421"/>
      <c r="E45" s="421"/>
      <c r="F45" s="442"/>
      <c r="G45" s="442"/>
      <c r="H45" s="442"/>
      <c r="I45" s="421"/>
      <c r="J45" s="442"/>
      <c r="K45" s="442"/>
    </row>
    <row r="46" spans="1:11" ht="16.5">
      <c r="A46" s="421"/>
      <c r="B46" s="440"/>
      <c r="C46" s="441"/>
      <c r="D46" s="421"/>
      <c r="E46" s="421"/>
      <c r="F46" s="442"/>
      <c r="G46" s="442"/>
      <c r="H46" s="442"/>
      <c r="I46" s="421"/>
      <c r="J46" s="442"/>
      <c r="K46" s="442"/>
    </row>
    <row r="47" spans="1:11" ht="16.5">
      <c r="A47" s="421"/>
      <c r="B47" s="440"/>
      <c r="C47" s="441"/>
      <c r="D47" s="421"/>
      <c r="E47" s="421"/>
      <c r="F47" s="442"/>
      <c r="G47" s="442"/>
      <c r="H47" s="442"/>
      <c r="I47" s="421"/>
      <c r="J47" s="442"/>
      <c r="K47" s="442"/>
    </row>
    <row r="48" spans="1:11" ht="16.5">
      <c r="A48" s="421"/>
      <c r="B48" s="440"/>
      <c r="C48" s="441"/>
      <c r="D48" s="421"/>
      <c r="E48" s="421"/>
      <c r="F48" s="442"/>
      <c r="G48" s="442"/>
      <c r="H48" s="442"/>
      <c r="I48" s="421"/>
      <c r="J48" s="442"/>
      <c r="K48" s="442"/>
    </row>
    <row r="49" spans="1:11" ht="16.5">
      <c r="A49" s="421"/>
      <c r="B49" s="440"/>
      <c r="C49" s="441"/>
      <c r="D49" s="421"/>
      <c r="E49" s="421"/>
      <c r="F49" s="442"/>
      <c r="G49" s="442"/>
      <c r="H49" s="442"/>
      <c r="I49" s="421"/>
      <c r="J49" s="442"/>
      <c r="K49" s="442"/>
    </row>
    <row r="50" spans="1:11" ht="16.5">
      <c r="A50" s="421"/>
      <c r="B50" s="440"/>
      <c r="C50" s="441"/>
      <c r="D50" s="421"/>
      <c r="E50" s="421"/>
      <c r="F50" s="442"/>
      <c r="G50" s="442"/>
      <c r="H50" s="442"/>
      <c r="I50" s="421"/>
      <c r="J50" s="442"/>
      <c r="K50" s="442"/>
    </row>
    <row r="51" spans="1:11" ht="16.5">
      <c r="A51" s="421"/>
      <c r="B51" s="440"/>
      <c r="C51" s="441"/>
      <c r="D51" s="421"/>
      <c r="E51" s="421"/>
      <c r="F51" s="442"/>
      <c r="G51" s="442"/>
      <c r="H51" s="442"/>
      <c r="I51" s="421"/>
      <c r="J51" s="442"/>
      <c r="K51" s="442"/>
    </row>
    <row r="52" spans="1:11" ht="16.5">
      <c r="A52" s="421"/>
      <c r="B52" s="440"/>
      <c r="C52" s="441"/>
      <c r="D52" s="421"/>
      <c r="E52" s="421"/>
      <c r="F52" s="442"/>
      <c r="G52" s="442"/>
      <c r="H52" s="442"/>
      <c r="I52" s="421"/>
      <c r="J52" s="442"/>
      <c r="K52" s="442"/>
    </row>
    <row r="53" spans="1:11" ht="16.5">
      <c r="A53" s="421"/>
      <c r="B53" s="440"/>
      <c r="C53" s="441"/>
      <c r="D53" s="421"/>
      <c r="E53" s="421"/>
      <c r="F53" s="442"/>
      <c r="G53" s="442"/>
      <c r="H53" s="442"/>
      <c r="I53" s="421"/>
      <c r="J53" s="442"/>
      <c r="K53" s="442"/>
    </row>
    <row r="54" spans="1:11" ht="16.5">
      <c r="A54" s="421"/>
      <c r="B54" s="440"/>
      <c r="C54" s="441"/>
      <c r="D54" s="421"/>
      <c r="E54" s="421"/>
      <c r="F54" s="442"/>
      <c r="G54" s="442"/>
      <c r="H54" s="442"/>
      <c r="I54" s="421"/>
      <c r="J54" s="442"/>
      <c r="K54" s="442"/>
    </row>
    <row r="55" spans="1:11" ht="16.5">
      <c r="A55" s="421"/>
      <c r="B55" s="440"/>
      <c r="C55" s="441"/>
      <c r="D55" s="421"/>
      <c r="E55" s="421"/>
      <c r="F55" s="442"/>
      <c r="G55" s="442"/>
      <c r="H55" s="442"/>
      <c r="I55" s="421"/>
      <c r="J55" s="442"/>
      <c r="K55" s="442"/>
    </row>
    <row r="56" spans="1:11" ht="16.5">
      <c r="A56" s="421"/>
      <c r="B56" s="440"/>
      <c r="C56" s="441"/>
      <c r="D56" s="421"/>
      <c r="E56" s="421"/>
      <c r="F56" s="442"/>
      <c r="G56" s="442"/>
      <c r="H56" s="442"/>
      <c r="I56" s="421"/>
      <c r="J56" s="442"/>
      <c r="K56" s="442"/>
    </row>
    <row r="57" spans="1:11" ht="16.5">
      <c r="A57" s="421"/>
      <c r="B57" s="440"/>
      <c r="C57" s="441"/>
      <c r="D57" s="421"/>
      <c r="E57" s="421"/>
      <c r="F57" s="442"/>
      <c r="G57" s="442"/>
      <c r="H57" s="442"/>
      <c r="I57" s="421"/>
      <c r="J57" s="442"/>
      <c r="K57" s="442"/>
    </row>
    <row r="58" spans="1:11" ht="16.5">
      <c r="A58" s="421"/>
      <c r="B58" s="440"/>
      <c r="C58" s="441"/>
      <c r="D58" s="421"/>
      <c r="E58" s="421"/>
      <c r="F58" s="442"/>
      <c r="G58" s="442"/>
      <c r="H58" s="442"/>
      <c r="I58" s="421"/>
      <c r="J58" s="442"/>
      <c r="K58" s="442"/>
    </row>
    <row r="59" spans="1:11" ht="16.5">
      <c r="A59" s="421"/>
      <c r="B59" s="440"/>
      <c r="C59" s="441"/>
      <c r="D59" s="421"/>
      <c r="E59" s="421"/>
      <c r="F59" s="442"/>
      <c r="G59" s="442"/>
      <c r="H59" s="442"/>
      <c r="I59" s="421"/>
      <c r="J59" s="442"/>
      <c r="K59" s="442"/>
    </row>
    <row r="60" spans="1:11" ht="16.5">
      <c r="A60" s="421"/>
      <c r="B60" s="440"/>
      <c r="C60" s="441"/>
      <c r="D60" s="421"/>
      <c r="E60" s="421"/>
      <c r="F60" s="442"/>
      <c r="G60" s="442"/>
      <c r="H60" s="442"/>
      <c r="I60" s="421"/>
      <c r="J60" s="442"/>
      <c r="K60" s="442"/>
    </row>
    <row r="61" spans="1:11" ht="16.5">
      <c r="A61" s="421"/>
      <c r="B61" s="440"/>
      <c r="C61" s="441"/>
      <c r="D61" s="421"/>
      <c r="E61" s="421"/>
      <c r="F61" s="442"/>
      <c r="G61" s="442"/>
      <c r="H61" s="442"/>
      <c r="I61" s="421"/>
      <c r="J61" s="442"/>
      <c r="K61" s="442"/>
    </row>
    <row r="62" spans="1:11" ht="16.5">
      <c r="A62" s="421"/>
      <c r="B62" s="440"/>
      <c r="C62" s="441"/>
      <c r="D62" s="421"/>
      <c r="E62" s="421"/>
      <c r="F62" s="442"/>
      <c r="G62" s="442"/>
      <c r="H62" s="442"/>
      <c r="I62" s="421"/>
      <c r="J62" s="442"/>
      <c r="K62" s="442"/>
    </row>
    <row r="63" spans="1:11" ht="16.5">
      <c r="A63" s="421"/>
      <c r="B63" s="440"/>
      <c r="C63" s="441"/>
      <c r="D63" s="421"/>
      <c r="E63" s="421"/>
      <c r="F63" s="442"/>
      <c r="G63" s="442"/>
      <c r="H63" s="442"/>
      <c r="I63" s="421"/>
      <c r="J63" s="442"/>
      <c r="K63" s="442"/>
    </row>
    <row r="64" spans="1:11" ht="16.5">
      <c r="A64" s="421"/>
      <c r="B64" s="440"/>
      <c r="C64" s="441"/>
      <c r="D64" s="421"/>
      <c r="E64" s="421"/>
      <c r="F64" s="442"/>
      <c r="G64" s="442"/>
      <c r="H64" s="442"/>
      <c r="I64" s="421"/>
      <c r="J64" s="442"/>
      <c r="K64" s="442"/>
    </row>
    <row r="65" spans="1:11" ht="16.5">
      <c r="A65" s="421"/>
      <c r="B65" s="440"/>
      <c r="C65" s="441"/>
      <c r="D65" s="421"/>
      <c r="E65" s="421"/>
      <c r="F65" s="442"/>
      <c r="G65" s="442"/>
      <c r="H65" s="442"/>
      <c r="I65" s="421"/>
      <c r="J65" s="442"/>
      <c r="K65" s="442"/>
    </row>
    <row r="66" spans="1:11" ht="16.5">
      <c r="A66" s="421"/>
      <c r="B66" s="440"/>
      <c r="C66" s="441"/>
      <c r="D66" s="421"/>
      <c r="E66" s="421"/>
      <c r="F66" s="442"/>
      <c r="G66" s="442"/>
      <c r="H66" s="442"/>
      <c r="I66" s="421"/>
      <c r="J66" s="442"/>
      <c r="K66" s="442"/>
    </row>
    <row r="67" spans="1:11" ht="16.5">
      <c r="A67" s="421"/>
      <c r="B67" s="440"/>
      <c r="C67" s="441"/>
      <c r="D67" s="421"/>
      <c r="E67" s="421"/>
      <c r="F67" s="442"/>
      <c r="G67" s="442"/>
      <c r="H67" s="442"/>
      <c r="I67" s="421"/>
      <c r="J67" s="442"/>
      <c r="K67" s="442"/>
    </row>
    <row r="68" spans="1:11" ht="16.5">
      <c r="A68" s="421"/>
      <c r="B68" s="440"/>
      <c r="C68" s="441"/>
      <c r="D68" s="421"/>
      <c r="E68" s="421"/>
      <c r="F68" s="442"/>
      <c r="G68" s="442"/>
      <c r="H68" s="442"/>
      <c r="I68" s="421"/>
      <c r="J68" s="442"/>
      <c r="K68" s="442"/>
    </row>
    <row r="69" spans="1:11" ht="16.5">
      <c r="A69" s="421"/>
      <c r="B69" s="440"/>
      <c r="C69" s="441"/>
      <c r="D69" s="421"/>
      <c r="E69" s="421"/>
      <c r="F69" s="442"/>
      <c r="G69" s="442"/>
      <c r="H69" s="442"/>
      <c r="I69" s="421"/>
      <c r="J69" s="442"/>
      <c r="K69" s="442"/>
    </row>
    <row r="70" spans="1:11" ht="16.5">
      <c r="A70" s="421"/>
      <c r="B70" s="440"/>
      <c r="C70" s="441"/>
      <c r="D70" s="421"/>
      <c r="E70" s="421"/>
      <c r="F70" s="442"/>
      <c r="G70" s="442"/>
      <c r="H70" s="442"/>
      <c r="I70" s="421"/>
      <c r="J70" s="442"/>
      <c r="K70" s="442"/>
    </row>
    <row r="71" spans="1:11" ht="16.5">
      <c r="A71" s="421"/>
      <c r="B71" s="440"/>
      <c r="C71" s="441"/>
      <c r="D71" s="421"/>
      <c r="E71" s="421"/>
      <c r="F71" s="442"/>
      <c r="G71" s="442"/>
      <c r="H71" s="442"/>
      <c r="I71" s="421"/>
      <c r="J71" s="442"/>
      <c r="K71" s="442"/>
    </row>
    <row r="72" spans="1:11" ht="16.5">
      <c r="A72" s="421"/>
      <c r="B72" s="440"/>
      <c r="C72" s="441"/>
      <c r="D72" s="421"/>
      <c r="E72" s="421"/>
      <c r="F72" s="442"/>
      <c r="G72" s="442"/>
      <c r="H72" s="442"/>
      <c r="I72" s="421"/>
      <c r="J72" s="442"/>
      <c r="K72" s="442"/>
    </row>
    <row r="73" spans="1:11" ht="16.5">
      <c r="A73" s="421"/>
      <c r="B73" s="440"/>
      <c r="C73" s="441"/>
      <c r="D73" s="421"/>
      <c r="E73" s="421"/>
      <c r="F73" s="442"/>
      <c r="G73" s="442"/>
      <c r="H73" s="442"/>
      <c r="I73" s="421"/>
      <c r="J73" s="442"/>
      <c r="K73" s="442"/>
    </row>
    <row r="74" spans="1:11" ht="16.5">
      <c r="A74" s="421"/>
      <c r="B74" s="440"/>
      <c r="C74" s="441"/>
      <c r="D74" s="421"/>
      <c r="E74" s="421"/>
      <c r="F74" s="442"/>
      <c r="G74" s="442"/>
      <c r="H74" s="442"/>
      <c r="I74" s="421"/>
      <c r="J74" s="442"/>
      <c r="K74" s="442"/>
    </row>
    <row r="75" spans="1:11" ht="16.5">
      <c r="A75" s="421"/>
      <c r="B75" s="440"/>
      <c r="C75" s="441"/>
      <c r="D75" s="421"/>
      <c r="E75" s="421"/>
      <c r="F75" s="442"/>
      <c r="G75" s="442"/>
      <c r="H75" s="442"/>
      <c r="I75" s="421"/>
      <c r="J75" s="442"/>
      <c r="K75" s="442"/>
    </row>
    <row r="76" spans="1:11" ht="16.5">
      <c r="A76" s="421"/>
      <c r="B76" s="440"/>
      <c r="C76" s="441"/>
      <c r="D76" s="421"/>
      <c r="E76" s="421"/>
      <c r="F76" s="442"/>
      <c r="G76" s="442"/>
      <c r="H76" s="442"/>
      <c r="I76" s="421"/>
      <c r="J76" s="442"/>
      <c r="K76" s="442"/>
    </row>
    <row r="77" spans="1:11" ht="16.5">
      <c r="A77" s="421"/>
      <c r="B77" s="440"/>
      <c r="C77" s="441"/>
      <c r="D77" s="421"/>
      <c r="E77" s="421"/>
      <c r="F77" s="442"/>
      <c r="G77" s="442"/>
      <c r="H77" s="442"/>
      <c r="I77" s="421"/>
      <c r="J77" s="442"/>
      <c r="K77" s="442"/>
    </row>
    <row r="78" spans="1:11" ht="16.5">
      <c r="A78" s="421"/>
      <c r="B78" s="440"/>
      <c r="C78" s="441"/>
      <c r="D78" s="421"/>
      <c r="E78" s="421"/>
      <c r="F78" s="442"/>
      <c r="G78" s="442"/>
      <c r="H78" s="442"/>
      <c r="I78" s="421"/>
      <c r="J78" s="442"/>
      <c r="K78" s="442"/>
    </row>
    <row r="79" spans="1:11" ht="16.5">
      <c r="A79" s="421"/>
      <c r="B79" s="440"/>
      <c r="C79" s="441"/>
      <c r="D79" s="421"/>
      <c r="E79" s="421"/>
      <c r="F79" s="442"/>
      <c r="G79" s="442"/>
      <c r="H79" s="442"/>
      <c r="I79" s="421"/>
      <c r="J79" s="442"/>
      <c r="K79" s="442"/>
    </row>
    <row r="80" spans="1:11" ht="16.5">
      <c r="A80" s="421"/>
      <c r="B80" s="440"/>
      <c r="C80" s="441"/>
      <c r="D80" s="421"/>
      <c r="E80" s="421"/>
      <c r="F80" s="442"/>
      <c r="G80" s="442"/>
      <c r="H80" s="442"/>
      <c r="I80" s="421"/>
      <c r="J80" s="442"/>
      <c r="K80" s="442"/>
    </row>
    <row r="81" spans="1:11" ht="16.5">
      <c r="A81" s="421"/>
      <c r="B81" s="440"/>
      <c r="C81" s="441"/>
      <c r="D81" s="421"/>
      <c r="E81" s="421"/>
      <c r="F81" s="442"/>
      <c r="G81" s="442"/>
      <c r="H81" s="442"/>
      <c r="I81" s="421"/>
      <c r="J81" s="442"/>
      <c r="K81" s="442"/>
    </row>
    <row r="82" spans="1:11" ht="16.5">
      <c r="A82" s="421"/>
      <c r="B82" s="440"/>
      <c r="C82" s="441"/>
      <c r="D82" s="421"/>
      <c r="E82" s="421"/>
      <c r="F82" s="442"/>
      <c r="G82" s="442"/>
      <c r="H82" s="442"/>
      <c r="I82" s="421"/>
      <c r="J82" s="442"/>
      <c r="K82" s="442"/>
    </row>
    <row r="83" spans="1:11" ht="16.5">
      <c r="A83" s="421"/>
      <c r="B83" s="440"/>
      <c r="C83" s="441"/>
      <c r="D83" s="421"/>
      <c r="E83" s="421"/>
      <c r="F83" s="442"/>
      <c r="G83" s="442"/>
      <c r="H83" s="442"/>
      <c r="I83" s="421"/>
      <c r="J83" s="442"/>
      <c r="K83" s="442"/>
    </row>
    <row r="84" spans="1:11" ht="16.5">
      <c r="A84" s="421"/>
      <c r="B84" s="440"/>
      <c r="C84" s="441"/>
      <c r="D84" s="421"/>
      <c r="E84" s="421"/>
      <c r="F84" s="442"/>
      <c r="G84" s="442"/>
      <c r="H84" s="442"/>
      <c r="I84" s="421"/>
      <c r="J84" s="442"/>
      <c r="K84" s="442"/>
    </row>
    <row r="85" spans="1:11" ht="16.5">
      <c r="A85" s="421"/>
      <c r="B85" s="440"/>
      <c r="C85" s="441"/>
      <c r="D85" s="421"/>
      <c r="E85" s="421"/>
      <c r="F85" s="442"/>
      <c r="G85" s="442"/>
      <c r="H85" s="442"/>
      <c r="I85" s="421"/>
      <c r="J85" s="442"/>
      <c r="K85" s="442"/>
    </row>
    <row r="86" spans="1:11" ht="16.5">
      <c r="A86" s="421"/>
      <c r="B86" s="440"/>
      <c r="C86" s="441"/>
      <c r="D86" s="421"/>
      <c r="E86" s="421"/>
      <c r="F86" s="442"/>
      <c r="G86" s="442"/>
      <c r="H86" s="442"/>
      <c r="I86" s="421"/>
      <c r="J86" s="442"/>
      <c r="K86" s="442"/>
    </row>
    <row r="87" spans="1:11" ht="16.5">
      <c r="A87" s="421"/>
      <c r="B87" s="440"/>
      <c r="C87" s="441"/>
      <c r="D87" s="421"/>
      <c r="E87" s="421"/>
      <c r="F87" s="442"/>
      <c r="G87" s="442"/>
      <c r="H87" s="442"/>
      <c r="I87" s="421"/>
      <c r="J87" s="442"/>
      <c r="K87" s="442"/>
    </row>
    <row r="88" spans="1:11" ht="16.5">
      <c r="A88" s="421"/>
      <c r="B88" s="440"/>
      <c r="C88" s="441"/>
      <c r="D88" s="421"/>
      <c r="E88" s="421"/>
      <c r="F88" s="442"/>
      <c r="G88" s="442"/>
      <c r="H88" s="442"/>
      <c r="I88" s="421"/>
      <c r="J88" s="442"/>
      <c r="K88" s="442"/>
    </row>
    <row r="89" spans="1:11" ht="16.5">
      <c r="A89" s="421"/>
      <c r="B89" s="440"/>
      <c r="C89" s="441"/>
      <c r="D89" s="421"/>
      <c r="E89" s="421"/>
      <c r="F89" s="442"/>
      <c r="G89" s="442"/>
      <c r="H89" s="442"/>
      <c r="I89" s="421"/>
      <c r="J89" s="442"/>
      <c r="K89" s="442"/>
    </row>
    <row r="90" spans="1:11" ht="16.5">
      <c r="A90" s="421"/>
      <c r="B90" s="440"/>
      <c r="C90" s="441"/>
      <c r="D90" s="421"/>
      <c r="E90" s="421"/>
      <c r="F90" s="442"/>
      <c r="G90" s="442"/>
      <c r="H90" s="442"/>
      <c r="I90" s="421"/>
      <c r="J90" s="442"/>
      <c r="K90" s="442"/>
    </row>
    <row r="91" spans="1:11" ht="16.5">
      <c r="A91" s="421"/>
      <c r="B91" s="440"/>
      <c r="C91" s="441"/>
      <c r="D91" s="421"/>
      <c r="E91" s="421"/>
      <c r="F91" s="442"/>
      <c r="G91" s="442"/>
      <c r="H91" s="442"/>
      <c r="I91" s="421"/>
      <c r="J91" s="442"/>
      <c r="K91" s="442"/>
    </row>
    <row r="92" spans="1:11" ht="16.5">
      <c r="A92" s="421"/>
      <c r="B92" s="440"/>
      <c r="C92" s="441"/>
      <c r="D92" s="421"/>
      <c r="E92" s="421"/>
      <c r="F92" s="442"/>
      <c r="G92" s="442"/>
      <c r="H92" s="442"/>
      <c r="I92" s="421"/>
      <c r="J92" s="442"/>
      <c r="K92" s="442"/>
    </row>
    <row r="93" spans="1:11" ht="16.5">
      <c r="A93" s="421"/>
      <c r="B93" s="440"/>
      <c r="C93" s="441"/>
      <c r="D93" s="421"/>
      <c r="E93" s="421"/>
      <c r="F93" s="442"/>
      <c r="G93" s="442"/>
      <c r="H93" s="442"/>
      <c r="I93" s="421"/>
      <c r="J93" s="442"/>
      <c r="K93" s="442"/>
    </row>
    <row r="94" spans="1:11" ht="16.5">
      <c r="A94" s="421"/>
      <c r="B94" s="440"/>
      <c r="C94" s="441"/>
      <c r="D94" s="421"/>
      <c r="E94" s="421"/>
      <c r="F94" s="442"/>
      <c r="G94" s="442"/>
      <c r="H94" s="442"/>
      <c r="I94" s="421"/>
      <c r="J94" s="442"/>
      <c r="K94" s="442"/>
    </row>
    <row r="95" spans="1:11" ht="16.5">
      <c r="A95" s="421"/>
      <c r="B95" s="440"/>
      <c r="C95" s="441"/>
      <c r="D95" s="421"/>
      <c r="E95" s="421"/>
      <c r="F95" s="442"/>
      <c r="G95" s="442"/>
      <c r="H95" s="442"/>
      <c r="I95" s="421"/>
      <c r="J95" s="442"/>
      <c r="K95" s="442"/>
    </row>
    <row r="96" spans="1:11" ht="16.5">
      <c r="A96" s="421"/>
      <c r="B96" s="440"/>
      <c r="C96" s="441"/>
      <c r="D96" s="421"/>
      <c r="E96" s="421"/>
      <c r="F96" s="442"/>
      <c r="G96" s="442"/>
      <c r="H96" s="442"/>
      <c r="I96" s="421"/>
      <c r="J96" s="442"/>
      <c r="K96" s="442"/>
    </row>
    <row r="97" spans="1:11" ht="16.5">
      <c r="A97" s="421"/>
      <c r="B97" s="440"/>
      <c r="C97" s="441"/>
      <c r="D97" s="421"/>
      <c r="E97" s="421"/>
      <c r="F97" s="442"/>
      <c r="G97" s="442"/>
      <c r="H97" s="442"/>
      <c r="I97" s="421"/>
      <c r="J97" s="442"/>
      <c r="K97" s="442"/>
    </row>
    <row r="98" spans="1:11" ht="16.5">
      <c r="A98" s="421"/>
      <c r="B98" s="440"/>
      <c r="C98" s="441"/>
      <c r="D98" s="421"/>
      <c r="E98" s="421"/>
      <c r="F98" s="442"/>
      <c r="G98" s="442"/>
      <c r="H98" s="442"/>
      <c r="I98" s="421"/>
      <c r="J98" s="442"/>
      <c r="K98" s="442"/>
    </row>
    <row r="99" spans="1:11" ht="16.5">
      <c r="A99" s="421"/>
      <c r="B99" s="440"/>
      <c r="C99" s="441"/>
      <c r="D99" s="421"/>
      <c r="E99" s="421"/>
      <c r="F99" s="442"/>
      <c r="G99" s="442"/>
      <c r="H99" s="442"/>
      <c r="I99" s="421"/>
      <c r="J99" s="442"/>
      <c r="K99" s="442"/>
    </row>
    <row r="100" spans="1:11" ht="16.5">
      <c r="A100" s="421"/>
      <c r="B100" s="440"/>
      <c r="C100" s="441"/>
      <c r="D100" s="421"/>
      <c r="E100" s="421"/>
      <c r="F100" s="442"/>
      <c r="G100" s="442"/>
      <c r="H100" s="442"/>
      <c r="I100" s="421"/>
      <c r="J100" s="442"/>
      <c r="K100" s="442"/>
    </row>
    <row r="101" spans="1:11" ht="16.5">
      <c r="A101" s="421"/>
      <c r="B101" s="440"/>
      <c r="C101" s="441"/>
      <c r="D101" s="421"/>
      <c r="E101" s="421"/>
      <c r="F101" s="442"/>
      <c r="G101" s="442"/>
      <c r="H101" s="442"/>
      <c r="I101" s="421"/>
      <c r="J101" s="442"/>
      <c r="K101" s="442"/>
    </row>
    <row r="102" spans="1:11" ht="16.5">
      <c r="A102" s="421"/>
      <c r="B102" s="440"/>
      <c r="C102" s="441"/>
      <c r="D102" s="421"/>
      <c r="E102" s="421"/>
      <c r="F102" s="442"/>
      <c r="G102" s="442"/>
      <c r="H102" s="442"/>
      <c r="I102" s="421"/>
      <c r="J102" s="442"/>
      <c r="K102" s="442"/>
    </row>
    <row r="103" spans="1:11" ht="16.5">
      <c r="A103" s="421"/>
      <c r="B103" s="440"/>
      <c r="C103" s="441"/>
      <c r="D103" s="421"/>
      <c r="E103" s="421"/>
      <c r="F103" s="442"/>
      <c r="G103" s="442"/>
      <c r="H103" s="442"/>
      <c r="I103" s="421"/>
      <c r="J103" s="442"/>
      <c r="K103" s="442"/>
    </row>
    <row r="104" spans="1:11" ht="16.5">
      <c r="A104" s="421"/>
      <c r="B104" s="440"/>
      <c r="C104" s="441"/>
      <c r="D104" s="421"/>
      <c r="E104" s="421"/>
      <c r="F104" s="442"/>
      <c r="G104" s="442"/>
      <c r="H104" s="442"/>
      <c r="I104" s="421"/>
      <c r="J104" s="442"/>
      <c r="K104" s="442"/>
    </row>
    <row r="105" spans="1:11" ht="16.5">
      <c r="A105" s="421"/>
      <c r="B105" s="440"/>
      <c r="C105" s="441"/>
      <c r="D105" s="421"/>
      <c r="E105" s="421"/>
      <c r="F105" s="442"/>
      <c r="G105" s="442"/>
      <c r="H105" s="442"/>
      <c r="I105" s="421"/>
      <c r="J105" s="442"/>
      <c r="K105" s="442"/>
    </row>
    <row r="106" spans="1:11" ht="16.5">
      <c r="A106" s="421"/>
      <c r="B106" s="440"/>
      <c r="C106" s="441"/>
      <c r="D106" s="421"/>
      <c r="E106" s="421"/>
      <c r="F106" s="442"/>
      <c r="G106" s="442"/>
      <c r="H106" s="442"/>
      <c r="I106" s="421"/>
      <c r="J106" s="442"/>
      <c r="K106" s="442"/>
    </row>
    <row r="107" spans="1:11" ht="16.5">
      <c r="A107" s="421"/>
      <c r="B107" s="440"/>
      <c r="C107" s="441"/>
      <c r="D107" s="421"/>
      <c r="E107" s="421"/>
      <c r="F107" s="442"/>
      <c r="G107" s="442"/>
      <c r="H107" s="442"/>
      <c r="I107" s="421"/>
      <c r="J107" s="442"/>
      <c r="K107" s="442"/>
    </row>
    <row r="108" spans="1:11" ht="16.5">
      <c r="A108" s="421"/>
      <c r="B108" s="440"/>
      <c r="C108" s="441"/>
      <c r="D108" s="421"/>
      <c r="E108" s="421"/>
      <c r="F108" s="442"/>
      <c r="G108" s="442"/>
      <c r="H108" s="442"/>
      <c r="I108" s="421"/>
      <c r="J108" s="442"/>
      <c r="K108" s="442"/>
    </row>
    <row r="109" spans="1:11" ht="16.5">
      <c r="A109" s="421"/>
      <c r="B109" s="440"/>
      <c r="C109" s="441"/>
      <c r="D109" s="421"/>
      <c r="E109" s="421"/>
      <c r="F109" s="442"/>
      <c r="G109" s="442"/>
      <c r="H109" s="442"/>
      <c r="I109" s="421"/>
      <c r="J109" s="442"/>
      <c r="K109" s="442"/>
    </row>
    <row r="110" spans="1:11" ht="16.5">
      <c r="A110" s="421"/>
      <c r="B110" s="440"/>
      <c r="C110" s="441"/>
      <c r="D110" s="421"/>
      <c r="E110" s="421"/>
      <c r="F110" s="442"/>
      <c r="G110" s="442"/>
      <c r="H110" s="442"/>
      <c r="I110" s="421"/>
      <c r="J110" s="442"/>
      <c r="K110" s="442"/>
    </row>
    <row r="111" spans="1:11" ht="16.5">
      <c r="A111" s="421"/>
      <c r="B111" s="440"/>
      <c r="C111" s="441"/>
      <c r="D111" s="421"/>
      <c r="E111" s="421"/>
      <c r="F111" s="442"/>
      <c r="G111" s="442"/>
      <c r="H111" s="442"/>
      <c r="I111" s="421"/>
      <c r="J111" s="442"/>
      <c r="K111" s="442"/>
    </row>
    <row r="112" spans="1:11" ht="16.5">
      <c r="A112" s="421"/>
      <c r="B112" s="440"/>
      <c r="C112" s="441"/>
      <c r="D112" s="421"/>
      <c r="E112" s="421"/>
      <c r="F112" s="442"/>
      <c r="G112" s="442"/>
      <c r="H112" s="442"/>
      <c r="I112" s="421"/>
      <c r="J112" s="442"/>
      <c r="K112" s="442"/>
    </row>
    <row r="113" spans="1:11" ht="16.5">
      <c r="A113" s="421"/>
      <c r="B113" s="440"/>
      <c r="C113" s="441"/>
      <c r="D113" s="421"/>
      <c r="E113" s="421"/>
      <c r="F113" s="442"/>
      <c r="G113" s="442"/>
      <c r="H113" s="442"/>
      <c r="I113" s="421"/>
      <c r="J113" s="442"/>
      <c r="K113" s="442"/>
    </row>
    <row r="114" spans="1:11" ht="16.5">
      <c r="A114" s="421"/>
      <c r="B114" s="440"/>
      <c r="C114" s="441"/>
      <c r="D114" s="421"/>
      <c r="E114" s="421"/>
      <c r="F114" s="442"/>
      <c r="G114" s="442"/>
      <c r="H114" s="442"/>
      <c r="I114" s="421"/>
      <c r="J114" s="442"/>
      <c r="K114" s="442"/>
    </row>
    <row r="115" spans="1:11" ht="16.5">
      <c r="A115" s="421"/>
      <c r="B115" s="440"/>
      <c r="C115" s="441"/>
      <c r="D115" s="421"/>
      <c r="E115" s="421"/>
      <c r="F115" s="442"/>
      <c r="G115" s="442"/>
      <c r="H115" s="442"/>
      <c r="I115" s="421"/>
      <c r="J115" s="442"/>
      <c r="K115" s="442"/>
    </row>
    <row r="116" spans="1:11" ht="16.5">
      <c r="A116" s="421"/>
      <c r="B116" s="440"/>
      <c r="C116" s="441"/>
      <c r="D116" s="421"/>
      <c r="E116" s="421"/>
      <c r="F116" s="442"/>
      <c r="G116" s="442"/>
      <c r="H116" s="442"/>
      <c r="I116" s="421"/>
      <c r="J116" s="442"/>
      <c r="K116" s="442"/>
    </row>
    <row r="117" spans="1:11" ht="16.5">
      <c r="A117" s="421"/>
      <c r="B117" s="440"/>
      <c r="C117" s="441"/>
      <c r="D117" s="421"/>
      <c r="E117" s="421"/>
      <c r="F117" s="442"/>
      <c r="G117" s="442"/>
      <c r="H117" s="442"/>
      <c r="I117" s="421"/>
      <c r="J117" s="442"/>
      <c r="K117" s="442"/>
    </row>
    <row r="118" spans="1:11" ht="16.5">
      <c r="A118" s="421"/>
      <c r="B118" s="440"/>
      <c r="C118" s="441"/>
      <c r="D118" s="421"/>
      <c r="E118" s="421"/>
      <c r="F118" s="442"/>
      <c r="G118" s="442"/>
      <c r="H118" s="442"/>
      <c r="I118" s="421"/>
      <c r="J118" s="442"/>
      <c r="K118" s="442"/>
    </row>
    <row r="119" spans="1:11" ht="16.5">
      <c r="A119" s="421"/>
      <c r="B119" s="440"/>
      <c r="C119" s="441"/>
      <c r="D119" s="421"/>
      <c r="E119" s="421"/>
      <c r="F119" s="442"/>
      <c r="G119" s="442"/>
      <c r="H119" s="442"/>
      <c r="I119" s="421"/>
      <c r="J119" s="442"/>
      <c r="K119" s="442"/>
    </row>
    <row r="120" spans="1:11" ht="16.5">
      <c r="A120" s="421"/>
      <c r="B120" s="440"/>
      <c r="C120" s="441"/>
      <c r="D120" s="421"/>
      <c r="E120" s="421"/>
      <c r="F120" s="442"/>
      <c r="G120" s="442"/>
      <c r="H120" s="442"/>
      <c r="I120" s="421"/>
      <c r="J120" s="442"/>
      <c r="K120" s="442"/>
    </row>
    <row r="121" spans="1:11" ht="16.5">
      <c r="A121" s="421"/>
      <c r="B121" s="440"/>
      <c r="C121" s="441"/>
      <c r="D121" s="421"/>
      <c r="E121" s="421"/>
      <c r="F121" s="442"/>
      <c r="G121" s="442"/>
      <c r="H121" s="442"/>
      <c r="I121" s="421"/>
      <c r="J121" s="442"/>
      <c r="K121" s="442"/>
    </row>
    <row r="122" spans="1:11" ht="16.5">
      <c r="A122" s="421"/>
      <c r="B122" s="440"/>
      <c r="C122" s="441"/>
      <c r="D122" s="421"/>
      <c r="E122" s="421"/>
      <c r="F122" s="442"/>
      <c r="G122" s="442"/>
      <c r="H122" s="442"/>
      <c r="I122" s="421"/>
      <c r="J122" s="442"/>
      <c r="K122" s="442"/>
    </row>
    <row r="123" spans="1:11" ht="16.5">
      <c r="A123" s="421"/>
      <c r="B123" s="440"/>
      <c r="C123" s="441"/>
      <c r="D123" s="421"/>
      <c r="E123" s="421"/>
      <c r="F123" s="442"/>
      <c r="G123" s="442"/>
      <c r="H123" s="442"/>
      <c r="I123" s="421"/>
      <c r="J123" s="442"/>
      <c r="K123" s="442"/>
    </row>
    <row r="124" spans="1:11" ht="16.5">
      <c r="A124" s="421"/>
      <c r="B124" s="440"/>
      <c r="C124" s="441"/>
      <c r="D124" s="421"/>
      <c r="E124" s="421"/>
      <c r="F124" s="442"/>
      <c r="G124" s="442"/>
      <c r="H124" s="442"/>
      <c r="I124" s="421"/>
      <c r="J124" s="442"/>
      <c r="K124" s="442"/>
    </row>
    <row r="125" spans="1:11" ht="16.5">
      <c r="A125" s="421"/>
      <c r="B125" s="440"/>
      <c r="C125" s="441"/>
      <c r="D125" s="421"/>
      <c r="E125" s="421"/>
      <c r="F125" s="442"/>
      <c r="G125" s="442"/>
      <c r="H125" s="442"/>
      <c r="I125" s="421"/>
      <c r="J125" s="442"/>
      <c r="K125" s="442"/>
    </row>
    <row r="126" spans="1:11" ht="16.5">
      <c r="A126" s="421"/>
      <c r="B126" s="440"/>
      <c r="C126" s="441"/>
      <c r="D126" s="421"/>
      <c r="E126" s="421"/>
      <c r="F126" s="442"/>
      <c r="G126" s="442"/>
      <c r="H126" s="442"/>
      <c r="I126" s="421"/>
      <c r="J126" s="442"/>
      <c r="K126" s="442"/>
    </row>
    <row r="127" spans="1:11" ht="16.5">
      <c r="A127" s="421"/>
      <c r="B127" s="440"/>
      <c r="C127" s="441"/>
      <c r="D127" s="421"/>
      <c r="E127" s="421"/>
      <c r="F127" s="442"/>
      <c r="G127" s="442"/>
      <c r="H127" s="442"/>
      <c r="I127" s="421"/>
      <c r="J127" s="442"/>
      <c r="K127" s="442"/>
    </row>
    <row r="128" spans="1:11" ht="16.5">
      <c r="A128" s="421"/>
      <c r="B128" s="440"/>
      <c r="C128" s="441"/>
      <c r="D128" s="421"/>
      <c r="E128" s="421"/>
      <c r="F128" s="442"/>
      <c r="G128" s="442"/>
      <c r="H128" s="442"/>
      <c r="I128" s="421"/>
      <c r="J128" s="442"/>
      <c r="K128" s="442"/>
    </row>
    <row r="129" spans="1:11" ht="16.5">
      <c r="A129" s="421"/>
      <c r="B129" s="440"/>
      <c r="C129" s="441"/>
      <c r="D129" s="421"/>
      <c r="E129" s="421"/>
      <c r="F129" s="442"/>
      <c r="G129" s="442"/>
      <c r="H129" s="442"/>
      <c r="I129" s="421"/>
      <c r="J129" s="442"/>
      <c r="K129" s="442"/>
    </row>
    <row r="130" spans="1:11" ht="16.5">
      <c r="A130" s="421"/>
      <c r="B130" s="440"/>
      <c r="C130" s="441"/>
      <c r="D130" s="421"/>
      <c r="E130" s="421"/>
      <c r="F130" s="442"/>
      <c r="G130" s="442"/>
      <c r="H130" s="442"/>
      <c r="I130" s="421"/>
      <c r="J130" s="442"/>
      <c r="K130" s="442"/>
    </row>
    <row r="131" spans="1:11" ht="16.5">
      <c r="A131" s="421"/>
      <c r="B131" s="440"/>
      <c r="C131" s="441"/>
      <c r="D131" s="421"/>
      <c r="E131" s="421"/>
      <c r="F131" s="442"/>
      <c r="G131" s="442"/>
      <c r="H131" s="442"/>
      <c r="I131" s="421"/>
      <c r="J131" s="442"/>
      <c r="K131" s="442"/>
    </row>
    <row r="132" spans="1:11" ht="16.5">
      <c r="A132" s="421"/>
      <c r="B132" s="440"/>
      <c r="C132" s="441"/>
      <c r="D132" s="421"/>
      <c r="E132" s="421"/>
      <c r="F132" s="442"/>
      <c r="G132" s="442"/>
      <c r="H132" s="442"/>
      <c r="I132" s="421"/>
      <c r="J132" s="442"/>
      <c r="K132" s="442"/>
    </row>
    <row r="133" spans="1:11" ht="16.5">
      <c r="A133" s="421"/>
      <c r="B133" s="440"/>
      <c r="C133" s="441"/>
      <c r="D133" s="421"/>
      <c r="E133" s="421"/>
      <c r="F133" s="442"/>
      <c r="G133" s="442"/>
      <c r="H133" s="442"/>
      <c r="I133" s="421"/>
      <c r="J133" s="442"/>
      <c r="K133" s="442"/>
    </row>
    <row r="134" spans="1:11" ht="16.5">
      <c r="A134" s="421"/>
      <c r="B134" s="440"/>
      <c r="C134" s="441"/>
      <c r="D134" s="421"/>
      <c r="E134" s="421"/>
      <c r="F134" s="442"/>
      <c r="G134" s="442"/>
      <c r="H134" s="442"/>
      <c r="I134" s="421"/>
      <c r="J134" s="442"/>
      <c r="K134" s="442"/>
    </row>
    <row r="135" spans="1:11" ht="16.5">
      <c r="A135" s="421"/>
      <c r="B135" s="440"/>
      <c r="C135" s="441"/>
      <c r="D135" s="421"/>
      <c r="E135" s="421"/>
      <c r="F135" s="442"/>
      <c r="G135" s="442"/>
      <c r="H135" s="442"/>
      <c r="I135" s="421"/>
      <c r="J135" s="442"/>
      <c r="K135" s="442"/>
    </row>
    <row r="136" spans="1:11" ht="16.5">
      <c r="A136" s="421"/>
      <c r="B136" s="440"/>
      <c r="C136" s="441"/>
      <c r="D136" s="421"/>
      <c r="E136" s="421"/>
      <c r="F136" s="442"/>
      <c r="G136" s="442"/>
      <c r="H136" s="442"/>
      <c r="I136" s="421"/>
      <c r="J136" s="442"/>
      <c r="K136" s="442"/>
    </row>
    <row r="137" spans="1:11" ht="16.5">
      <c r="A137" s="421"/>
      <c r="B137" s="440"/>
      <c r="C137" s="441"/>
      <c r="D137" s="421"/>
      <c r="E137" s="421"/>
      <c r="F137" s="442"/>
      <c r="G137" s="442"/>
      <c r="H137" s="442"/>
      <c r="I137" s="421"/>
      <c r="J137" s="442"/>
      <c r="K137" s="442"/>
    </row>
    <row r="138" spans="1:11" ht="16.5">
      <c r="A138" s="421"/>
      <c r="B138" s="440"/>
      <c r="C138" s="441"/>
      <c r="D138" s="421"/>
      <c r="E138" s="421"/>
      <c r="F138" s="442"/>
      <c r="G138" s="442"/>
      <c r="H138" s="442"/>
      <c r="I138" s="421"/>
      <c r="J138" s="442"/>
      <c r="K138" s="442"/>
    </row>
    <row r="139" spans="1:11" ht="16.5">
      <c r="A139" s="421"/>
      <c r="B139" s="440"/>
      <c r="C139" s="441"/>
      <c r="D139" s="421"/>
      <c r="E139" s="421"/>
      <c r="F139" s="442"/>
      <c r="G139" s="442"/>
      <c r="H139" s="442"/>
      <c r="I139" s="421"/>
      <c r="J139" s="442"/>
      <c r="K139" s="442"/>
    </row>
    <row r="140" spans="1:11" ht="16.5">
      <c r="A140" s="421"/>
      <c r="B140" s="440"/>
      <c r="C140" s="441"/>
      <c r="D140" s="421"/>
      <c r="E140" s="421"/>
      <c r="F140" s="442"/>
      <c r="G140" s="442"/>
      <c r="H140" s="442"/>
      <c r="I140" s="421"/>
      <c r="J140" s="442"/>
      <c r="K140" s="442"/>
    </row>
    <row r="141" spans="1:11" ht="16.5">
      <c r="A141" s="421"/>
      <c r="B141" s="440"/>
      <c r="C141" s="441"/>
      <c r="D141" s="421"/>
      <c r="E141" s="421"/>
      <c r="F141" s="442"/>
      <c r="G141" s="442"/>
      <c r="H141" s="442"/>
      <c r="I141" s="421"/>
      <c r="J141" s="442"/>
      <c r="K141" s="442"/>
    </row>
    <row r="142" spans="1:11" ht="16.5">
      <c r="A142" s="421"/>
      <c r="B142" s="440"/>
      <c r="C142" s="441"/>
      <c r="D142" s="421"/>
      <c r="E142" s="421"/>
      <c r="F142" s="442"/>
      <c r="G142" s="442"/>
      <c r="H142" s="442"/>
      <c r="I142" s="421"/>
      <c r="J142" s="442"/>
      <c r="K142" s="442"/>
    </row>
    <row r="143" spans="1:11" ht="16.5">
      <c r="A143" s="421"/>
      <c r="B143" s="440"/>
      <c r="C143" s="441"/>
      <c r="D143" s="421"/>
      <c r="E143" s="421"/>
      <c r="F143" s="442"/>
      <c r="G143" s="442"/>
      <c r="H143" s="442"/>
      <c r="I143" s="421"/>
      <c r="J143" s="442"/>
      <c r="K143" s="442"/>
    </row>
    <row r="144" spans="1:11" ht="16.5">
      <c r="A144" s="421"/>
      <c r="B144" s="440"/>
      <c r="C144" s="441"/>
      <c r="D144" s="421"/>
      <c r="E144" s="421"/>
      <c r="F144" s="442"/>
      <c r="G144" s="442"/>
      <c r="H144" s="442"/>
      <c r="I144" s="421"/>
      <c r="J144" s="442"/>
      <c r="K144" s="442"/>
    </row>
    <row r="145" spans="1:11" ht="16.5">
      <c r="A145" s="421"/>
      <c r="B145" s="440"/>
      <c r="C145" s="441"/>
      <c r="D145" s="421"/>
      <c r="E145" s="421"/>
      <c r="F145" s="442"/>
      <c r="G145" s="442"/>
      <c r="H145" s="442"/>
      <c r="I145" s="421"/>
      <c r="J145" s="442"/>
      <c r="K145" s="442"/>
    </row>
    <row r="146" spans="1:11" ht="16.5">
      <c r="A146" s="421"/>
      <c r="B146" s="440"/>
      <c r="C146" s="441"/>
      <c r="D146" s="421"/>
      <c r="E146" s="421"/>
      <c r="F146" s="442"/>
      <c r="G146" s="442"/>
      <c r="H146" s="442"/>
      <c r="I146" s="421"/>
      <c r="J146" s="442"/>
      <c r="K146" s="442"/>
    </row>
    <row r="147" spans="1:11" ht="16.5">
      <c r="A147" s="421"/>
      <c r="B147" s="440"/>
      <c r="C147" s="441"/>
      <c r="D147" s="421"/>
      <c r="E147" s="421"/>
      <c r="F147" s="442"/>
      <c r="G147" s="442"/>
      <c r="H147" s="442"/>
      <c r="I147" s="421"/>
      <c r="J147" s="442"/>
      <c r="K147" s="442"/>
    </row>
    <row r="148" spans="1:11" ht="16.5">
      <c r="A148" s="421"/>
      <c r="B148" s="440"/>
      <c r="C148" s="441"/>
      <c r="D148" s="421"/>
      <c r="E148" s="421"/>
      <c r="F148" s="442"/>
      <c r="G148" s="442"/>
      <c r="H148" s="442"/>
      <c r="I148" s="421"/>
      <c r="J148" s="442"/>
      <c r="K148" s="442"/>
    </row>
    <row r="149" spans="1:11" ht="16.5">
      <c r="A149" s="421"/>
      <c r="B149" s="440"/>
      <c r="C149" s="441"/>
      <c r="D149" s="421"/>
      <c r="E149" s="421"/>
      <c r="F149" s="442"/>
      <c r="G149" s="442"/>
      <c r="H149" s="442"/>
      <c r="I149" s="421"/>
      <c r="J149" s="442"/>
      <c r="K149" s="442"/>
    </row>
    <row r="150" spans="1:11" ht="16.5">
      <c r="A150" s="421"/>
      <c r="B150" s="440"/>
      <c r="C150" s="441"/>
      <c r="D150" s="421"/>
      <c r="E150" s="421"/>
      <c r="F150" s="442"/>
      <c r="G150" s="442"/>
      <c r="H150" s="442"/>
      <c r="I150" s="421"/>
      <c r="J150" s="442"/>
      <c r="K150" s="442"/>
    </row>
    <row r="151" spans="1:11" ht="16.5">
      <c r="A151" s="421"/>
      <c r="B151" s="440"/>
      <c r="C151" s="441"/>
      <c r="D151" s="421"/>
      <c r="E151" s="421"/>
      <c r="F151" s="442"/>
      <c r="G151" s="442"/>
      <c r="H151" s="442"/>
      <c r="I151" s="421"/>
      <c r="J151" s="442"/>
      <c r="K151" s="442"/>
    </row>
    <row r="152" spans="1:11" ht="16.5">
      <c r="A152" s="421"/>
      <c r="B152" s="440"/>
      <c r="C152" s="441"/>
      <c r="D152" s="421"/>
      <c r="E152" s="421"/>
      <c r="F152" s="442"/>
      <c r="G152" s="442"/>
      <c r="H152" s="442"/>
      <c r="I152" s="421"/>
      <c r="J152" s="442"/>
      <c r="K152" s="442"/>
    </row>
    <row r="153" spans="1:11" ht="16.5">
      <c r="A153" s="421"/>
      <c r="B153" s="440"/>
      <c r="C153" s="441"/>
      <c r="D153" s="421"/>
      <c r="E153" s="421"/>
      <c r="F153" s="442"/>
      <c r="G153" s="442"/>
      <c r="H153" s="442"/>
      <c r="I153" s="421"/>
      <c r="J153" s="442"/>
      <c r="K153" s="442"/>
    </row>
    <row r="154" spans="1:11" ht="16.5">
      <c r="A154" s="421"/>
      <c r="B154" s="440"/>
      <c r="C154" s="441"/>
      <c r="D154" s="421"/>
      <c r="E154" s="421"/>
      <c r="F154" s="442"/>
      <c r="G154" s="442"/>
      <c r="H154" s="442"/>
      <c r="I154" s="421"/>
      <c r="J154" s="442"/>
      <c r="K154" s="442"/>
    </row>
    <row r="155" spans="1:11" ht="16.5">
      <c r="A155" s="421"/>
      <c r="B155" s="440"/>
      <c r="C155" s="441"/>
      <c r="D155" s="421"/>
      <c r="E155" s="421"/>
      <c r="F155" s="442"/>
      <c r="G155" s="442"/>
      <c r="H155" s="442"/>
      <c r="I155" s="421"/>
      <c r="J155" s="442"/>
      <c r="K155" s="442"/>
    </row>
    <row r="156" spans="1:11" ht="16.5">
      <c r="A156" s="421"/>
      <c r="B156" s="440"/>
      <c r="C156" s="441"/>
      <c r="D156" s="421"/>
      <c r="E156" s="421"/>
      <c r="F156" s="442"/>
      <c r="G156" s="442"/>
      <c r="H156" s="442"/>
      <c r="I156" s="421"/>
      <c r="J156" s="442"/>
      <c r="K156" s="442"/>
    </row>
    <row r="157" spans="1:11" ht="16.5">
      <c r="A157" s="421"/>
      <c r="B157" s="440"/>
      <c r="C157" s="441"/>
      <c r="D157" s="421"/>
      <c r="E157" s="421"/>
      <c r="F157" s="442"/>
      <c r="G157" s="442"/>
      <c r="H157" s="442"/>
      <c r="I157" s="421"/>
      <c r="J157" s="442"/>
      <c r="K157" s="442"/>
    </row>
    <row r="158" spans="1:11" ht="16.5">
      <c r="A158" s="421"/>
      <c r="B158" s="440"/>
      <c r="C158" s="441"/>
      <c r="D158" s="421"/>
      <c r="E158" s="421"/>
      <c r="F158" s="442"/>
      <c r="G158" s="442"/>
      <c r="H158" s="442"/>
      <c r="I158" s="421"/>
      <c r="J158" s="442"/>
      <c r="K158" s="442"/>
    </row>
    <row r="159" spans="1:11" ht="16.5">
      <c r="A159" s="421"/>
      <c r="B159" s="440"/>
      <c r="C159" s="441"/>
      <c r="D159" s="421"/>
      <c r="E159" s="421"/>
      <c r="F159" s="442"/>
      <c r="G159" s="442"/>
      <c r="H159" s="442"/>
      <c r="I159" s="421"/>
      <c r="J159" s="442"/>
      <c r="K159" s="442"/>
    </row>
    <row r="160" spans="1:11" ht="16.5">
      <c r="A160" s="421"/>
      <c r="B160" s="440"/>
      <c r="C160" s="441"/>
      <c r="D160" s="421"/>
      <c r="E160" s="421"/>
      <c r="F160" s="442"/>
      <c r="G160" s="442"/>
      <c r="H160" s="442"/>
      <c r="I160" s="421"/>
      <c r="J160" s="442"/>
      <c r="K160" s="442"/>
    </row>
    <row r="161" spans="1:11" ht="16.5">
      <c r="A161" s="421"/>
      <c r="B161" s="440"/>
      <c r="C161" s="441"/>
      <c r="D161" s="421"/>
      <c r="E161" s="421"/>
      <c r="F161" s="442"/>
      <c r="G161" s="442"/>
      <c r="H161" s="442"/>
      <c r="I161" s="421"/>
      <c r="J161" s="442"/>
      <c r="K161" s="442"/>
    </row>
    <row r="162" spans="1:11" ht="16.5">
      <c r="A162" s="421"/>
      <c r="B162" s="440"/>
      <c r="C162" s="441"/>
      <c r="D162" s="421"/>
      <c r="E162" s="421"/>
      <c r="F162" s="442"/>
      <c r="G162" s="442"/>
      <c r="H162" s="442"/>
      <c r="I162" s="421"/>
      <c r="J162" s="442"/>
      <c r="K162" s="442"/>
    </row>
    <row r="163" spans="1:11" ht="16.5">
      <c r="A163" s="421"/>
      <c r="B163" s="440"/>
      <c r="C163" s="441"/>
      <c r="D163" s="421"/>
      <c r="E163" s="421"/>
      <c r="F163" s="442"/>
      <c r="G163" s="442"/>
      <c r="H163" s="442"/>
      <c r="I163" s="421"/>
      <c r="J163" s="442"/>
      <c r="K163" s="442"/>
    </row>
    <row r="164" spans="1:11" ht="16.5">
      <c r="A164" s="421"/>
      <c r="B164" s="440"/>
      <c r="C164" s="441"/>
      <c r="D164" s="421"/>
      <c r="E164" s="421"/>
      <c r="F164" s="442"/>
      <c r="G164" s="442"/>
      <c r="H164" s="442"/>
      <c r="I164" s="421"/>
      <c r="J164" s="442"/>
      <c r="K164" s="442"/>
    </row>
    <row r="165" spans="1:11" ht="16.5">
      <c r="A165" s="421"/>
      <c r="B165" s="440"/>
      <c r="C165" s="441"/>
      <c r="D165" s="421"/>
      <c r="E165" s="421"/>
      <c r="F165" s="442"/>
      <c r="G165" s="442"/>
      <c r="H165" s="442"/>
      <c r="I165" s="421"/>
      <c r="J165" s="442"/>
      <c r="K165" s="442"/>
    </row>
    <row r="166" spans="1:11" ht="16.5">
      <c r="A166" s="421"/>
      <c r="B166" s="440"/>
      <c r="C166" s="441"/>
      <c r="D166" s="421"/>
      <c r="E166" s="421"/>
      <c r="F166" s="442"/>
      <c r="G166" s="442"/>
      <c r="H166" s="442"/>
      <c r="I166" s="421"/>
      <c r="J166" s="442"/>
      <c r="K166" s="442"/>
    </row>
    <row r="167" spans="1:11" ht="16.5">
      <c r="A167" s="421"/>
      <c r="B167" s="440"/>
      <c r="C167" s="441"/>
      <c r="D167" s="421"/>
      <c r="E167" s="421"/>
      <c r="F167" s="442"/>
      <c r="G167" s="442"/>
      <c r="H167" s="442"/>
      <c r="I167" s="421"/>
      <c r="J167" s="442"/>
      <c r="K167" s="442"/>
    </row>
    <row r="168" spans="1:11" ht="16.5">
      <c r="A168" s="421"/>
      <c r="B168" s="440"/>
      <c r="C168" s="441"/>
      <c r="D168" s="421"/>
      <c r="E168" s="421"/>
      <c r="F168" s="442"/>
      <c r="G168" s="442"/>
      <c r="H168" s="442"/>
      <c r="I168" s="421"/>
      <c r="J168" s="442"/>
      <c r="K168" s="442"/>
    </row>
    <row r="169" spans="1:11" ht="16.5">
      <c r="A169" s="421"/>
      <c r="B169" s="440"/>
      <c r="C169" s="441"/>
      <c r="D169" s="421"/>
      <c r="E169" s="421"/>
      <c r="F169" s="442"/>
      <c r="G169" s="442"/>
      <c r="H169" s="442"/>
      <c r="I169" s="421"/>
      <c r="J169" s="442"/>
      <c r="K169" s="442"/>
    </row>
    <row r="170" spans="1:11" ht="16.5">
      <c r="A170" s="421"/>
      <c r="B170" s="440"/>
      <c r="C170" s="441"/>
      <c r="D170" s="421"/>
      <c r="E170" s="421"/>
      <c r="F170" s="442"/>
      <c r="G170" s="442"/>
      <c r="H170" s="442"/>
      <c r="I170" s="421"/>
      <c r="J170" s="442"/>
      <c r="K170" s="442"/>
    </row>
    <row r="171" spans="1:11" ht="16.5">
      <c r="A171" s="421"/>
      <c r="B171" s="440"/>
      <c r="C171" s="441"/>
      <c r="D171" s="421"/>
      <c r="E171" s="421"/>
      <c r="F171" s="442"/>
      <c r="G171" s="442"/>
      <c r="H171" s="442"/>
      <c r="I171" s="421"/>
      <c r="J171" s="442"/>
      <c r="K171" s="442"/>
    </row>
    <row r="172" spans="1:11" ht="16.5">
      <c r="A172" s="421"/>
      <c r="B172" s="440"/>
      <c r="C172" s="441"/>
      <c r="D172" s="421"/>
      <c r="E172" s="421"/>
      <c r="F172" s="442"/>
      <c r="G172" s="442"/>
      <c r="H172" s="442"/>
      <c r="I172" s="421"/>
      <c r="J172" s="442"/>
      <c r="K172" s="442"/>
    </row>
    <row r="173" spans="1:11" ht="16.5">
      <c r="A173" s="421"/>
      <c r="B173" s="440"/>
      <c r="C173" s="441"/>
      <c r="D173" s="421"/>
      <c r="E173" s="421"/>
      <c r="F173" s="442"/>
      <c r="G173" s="442"/>
      <c r="H173" s="442"/>
      <c r="I173" s="421"/>
      <c r="J173" s="442"/>
      <c r="K173" s="442"/>
    </row>
    <row r="174" spans="1:11" ht="16.5">
      <c r="A174" s="421"/>
      <c r="B174" s="440"/>
      <c r="C174" s="441"/>
      <c r="D174" s="421"/>
      <c r="E174" s="421"/>
      <c r="F174" s="442"/>
      <c r="G174" s="442"/>
      <c r="H174" s="442"/>
      <c r="I174" s="421"/>
      <c r="J174" s="442"/>
      <c r="K174" s="442"/>
    </row>
    <row r="175" spans="1:11" ht="16.5">
      <c r="A175" s="421"/>
      <c r="B175" s="440"/>
      <c r="C175" s="441"/>
      <c r="D175" s="421"/>
      <c r="E175" s="421"/>
      <c r="F175" s="442"/>
      <c r="G175" s="442"/>
      <c r="H175" s="442"/>
      <c r="I175" s="421"/>
      <c r="J175" s="442"/>
      <c r="K175" s="442"/>
    </row>
    <row r="176" spans="1:11" ht="16.5">
      <c r="A176" s="421"/>
      <c r="B176" s="440"/>
      <c r="C176" s="441"/>
      <c r="D176" s="421"/>
      <c r="E176" s="421"/>
      <c r="F176" s="442"/>
      <c r="G176" s="442"/>
      <c r="H176" s="442"/>
      <c r="I176" s="421"/>
      <c r="J176" s="442"/>
      <c r="K176" s="442"/>
    </row>
    <row r="177" spans="1:11" ht="16.5">
      <c r="A177" s="421"/>
      <c r="B177" s="440"/>
      <c r="C177" s="441"/>
      <c r="D177" s="421"/>
      <c r="E177" s="421"/>
      <c r="F177" s="442"/>
      <c r="G177" s="442"/>
      <c r="H177" s="442"/>
      <c r="I177" s="421"/>
      <c r="J177" s="442"/>
      <c r="K177" s="442"/>
    </row>
    <row r="178" spans="1:11" ht="16.5">
      <c r="A178" s="421"/>
      <c r="B178" s="440"/>
      <c r="C178" s="441"/>
      <c r="D178" s="421"/>
      <c r="E178" s="421"/>
      <c r="F178" s="442"/>
      <c r="G178" s="442"/>
      <c r="H178" s="442"/>
      <c r="I178" s="421"/>
      <c r="J178" s="442"/>
      <c r="K178" s="442"/>
    </row>
    <row r="179" spans="1:11" ht="16.5">
      <c r="A179" s="421"/>
      <c r="B179" s="440"/>
      <c r="C179" s="441"/>
      <c r="D179" s="421"/>
      <c r="E179" s="421"/>
      <c r="F179" s="442"/>
      <c r="G179" s="442"/>
      <c r="H179" s="442"/>
      <c r="I179" s="421"/>
      <c r="J179" s="442"/>
      <c r="K179" s="442"/>
    </row>
    <row r="180" spans="1:11" ht="16.5">
      <c r="A180" s="421"/>
      <c r="B180" s="440"/>
      <c r="C180" s="441"/>
      <c r="D180" s="421"/>
      <c r="E180" s="421"/>
      <c r="F180" s="442"/>
      <c r="G180" s="442"/>
      <c r="H180" s="442"/>
      <c r="I180" s="421"/>
      <c r="J180" s="442"/>
      <c r="K180" s="442"/>
    </row>
    <row r="181" spans="1:11" ht="16.5">
      <c r="A181" s="421"/>
      <c r="B181" s="440"/>
      <c r="C181" s="441"/>
      <c r="D181" s="421"/>
      <c r="E181" s="421"/>
      <c r="F181" s="442"/>
      <c r="G181" s="442"/>
      <c r="H181" s="442"/>
      <c r="I181" s="421"/>
      <c r="J181" s="442"/>
      <c r="K181" s="442"/>
    </row>
    <row r="182" spans="1:11" ht="16.5">
      <c r="A182" s="421"/>
      <c r="B182" s="440"/>
      <c r="C182" s="441"/>
      <c r="D182" s="421"/>
      <c r="E182" s="421"/>
      <c r="F182" s="442"/>
      <c r="G182" s="442"/>
      <c r="H182" s="442"/>
      <c r="I182" s="421"/>
      <c r="J182" s="442"/>
      <c r="K182" s="442"/>
    </row>
    <row r="183" spans="1:11" ht="16.5">
      <c r="A183" s="421"/>
      <c r="B183" s="440"/>
      <c r="C183" s="441"/>
      <c r="D183" s="421"/>
      <c r="E183" s="421"/>
      <c r="F183" s="442"/>
      <c r="G183" s="442"/>
      <c r="H183" s="442"/>
      <c r="I183" s="421"/>
      <c r="J183" s="442"/>
      <c r="K183" s="442"/>
    </row>
    <row r="184" spans="1:11" ht="16.5">
      <c r="A184" s="421"/>
      <c r="B184" s="440"/>
      <c r="C184" s="441"/>
      <c r="D184" s="421"/>
      <c r="E184" s="421"/>
      <c r="F184" s="442"/>
      <c r="G184" s="442"/>
      <c r="H184" s="442"/>
      <c r="I184" s="421"/>
      <c r="J184" s="442"/>
      <c r="K184" s="442"/>
    </row>
    <row r="185" spans="1:11" ht="16.5">
      <c r="A185" s="421"/>
      <c r="B185" s="440"/>
      <c r="C185" s="441"/>
      <c r="D185" s="421"/>
      <c r="E185" s="421"/>
      <c r="F185" s="442"/>
      <c r="G185" s="442"/>
      <c r="H185" s="442"/>
      <c r="I185" s="421"/>
      <c r="J185" s="442"/>
      <c r="K185" s="442"/>
    </row>
    <row r="186" spans="1:11" ht="16.5">
      <c r="A186" s="421"/>
      <c r="B186" s="440"/>
      <c r="C186" s="441"/>
      <c r="D186" s="421"/>
      <c r="E186" s="421"/>
      <c r="F186" s="442"/>
      <c r="G186" s="442"/>
      <c r="H186" s="442"/>
      <c r="I186" s="421"/>
      <c r="J186" s="442"/>
      <c r="K186" s="442"/>
    </row>
    <row r="187" spans="1:11" ht="16.5">
      <c r="A187" s="421"/>
      <c r="B187" s="440"/>
      <c r="C187" s="441"/>
      <c r="D187" s="421"/>
      <c r="E187" s="421"/>
      <c r="F187" s="442"/>
      <c r="G187" s="442"/>
      <c r="H187" s="442"/>
      <c r="I187" s="421"/>
      <c r="J187" s="442"/>
      <c r="K187" s="442"/>
    </row>
    <row r="188" spans="1:11" ht="16.5">
      <c r="A188" s="421"/>
      <c r="B188" s="440"/>
      <c r="C188" s="441"/>
      <c r="D188" s="421"/>
      <c r="E188" s="421"/>
      <c r="F188" s="442"/>
      <c r="G188" s="442"/>
      <c r="H188" s="442"/>
      <c r="I188" s="421"/>
      <c r="J188" s="442"/>
      <c r="K188" s="442"/>
    </row>
    <row r="189" spans="1:11" ht="16.5">
      <c r="A189" s="421"/>
      <c r="B189" s="440"/>
      <c r="C189" s="441"/>
      <c r="D189" s="421"/>
      <c r="E189" s="421"/>
      <c r="F189" s="442"/>
      <c r="G189" s="442"/>
      <c r="H189" s="442"/>
      <c r="I189" s="421"/>
      <c r="J189" s="442"/>
      <c r="K189" s="442"/>
    </row>
    <row r="190" spans="1:11" ht="16.5">
      <c r="A190" s="421"/>
      <c r="B190" s="440"/>
      <c r="C190" s="441"/>
      <c r="D190" s="421"/>
      <c r="E190" s="421"/>
      <c r="F190" s="442"/>
      <c r="G190" s="442"/>
      <c r="H190" s="442"/>
      <c r="I190" s="421"/>
      <c r="J190" s="442"/>
      <c r="K190" s="442"/>
    </row>
    <row r="191" spans="1:11" ht="16.5">
      <c r="A191" s="421"/>
      <c r="B191" s="440"/>
      <c r="C191" s="441"/>
      <c r="D191" s="421"/>
      <c r="E191" s="421"/>
      <c r="F191" s="442"/>
      <c r="G191" s="442"/>
      <c r="H191" s="442"/>
      <c r="I191" s="421"/>
      <c r="J191" s="442"/>
      <c r="K191" s="442"/>
    </row>
    <row r="192" spans="1:11" ht="16.5">
      <c r="A192" s="421"/>
      <c r="B192" s="440"/>
      <c r="C192" s="441"/>
      <c r="D192" s="421"/>
      <c r="E192" s="421"/>
      <c r="F192" s="442"/>
      <c r="G192" s="442"/>
      <c r="H192" s="442"/>
      <c r="I192" s="421"/>
      <c r="J192" s="442"/>
      <c r="K192" s="442"/>
    </row>
    <row r="193" spans="1:11" ht="16.5">
      <c r="A193" s="421"/>
      <c r="B193" s="440"/>
      <c r="C193" s="441"/>
      <c r="D193" s="421"/>
      <c r="E193" s="421"/>
      <c r="F193" s="442"/>
      <c r="G193" s="442"/>
      <c r="H193" s="442"/>
      <c r="I193" s="421"/>
      <c r="J193" s="442"/>
      <c r="K193" s="442"/>
    </row>
    <row r="194" spans="1:11" ht="16.5">
      <c r="A194" s="421"/>
      <c r="B194" s="440"/>
      <c r="C194" s="441"/>
      <c r="D194" s="421"/>
      <c r="E194" s="421"/>
      <c r="F194" s="442"/>
      <c r="G194" s="442"/>
      <c r="H194" s="442"/>
      <c r="I194" s="421"/>
      <c r="J194" s="442"/>
      <c r="K194" s="442"/>
    </row>
    <row r="195" spans="1:11" ht="16.5">
      <c r="A195" s="421"/>
      <c r="B195" s="440"/>
      <c r="C195" s="441"/>
      <c r="D195" s="421"/>
      <c r="E195" s="421"/>
      <c r="F195" s="442"/>
      <c r="G195" s="442"/>
      <c r="H195" s="442"/>
      <c r="I195" s="421"/>
      <c r="J195" s="442"/>
      <c r="K195" s="442"/>
    </row>
    <row r="196" spans="1:11" ht="16.5">
      <c r="A196" s="421"/>
      <c r="B196" s="440"/>
      <c r="C196" s="441"/>
      <c r="D196" s="421"/>
      <c r="E196" s="421"/>
      <c r="F196" s="442"/>
      <c r="G196" s="442"/>
      <c r="H196" s="442"/>
      <c r="I196" s="421"/>
      <c r="J196" s="442"/>
      <c r="K196" s="442"/>
    </row>
    <row r="197" spans="1:11" ht="16.5">
      <c r="A197" s="421"/>
      <c r="B197" s="440"/>
      <c r="C197" s="441"/>
      <c r="D197" s="421"/>
      <c r="E197" s="421"/>
      <c r="F197" s="442"/>
      <c r="G197" s="442"/>
      <c r="H197" s="442"/>
      <c r="I197" s="421"/>
      <c r="J197" s="442"/>
      <c r="K197" s="442"/>
    </row>
    <row r="198" spans="1:11" ht="16.5">
      <c r="A198" s="421"/>
      <c r="B198" s="440"/>
      <c r="C198" s="441"/>
      <c r="D198" s="421"/>
      <c r="E198" s="421"/>
      <c r="F198" s="442"/>
      <c r="G198" s="442"/>
      <c r="H198" s="442"/>
      <c r="I198" s="421"/>
      <c r="J198" s="442"/>
      <c r="K198" s="442"/>
    </row>
    <row r="199" spans="1:11" ht="16.5">
      <c r="A199" s="421"/>
      <c r="B199" s="440"/>
      <c r="C199" s="441"/>
      <c r="D199" s="421"/>
      <c r="E199" s="421"/>
      <c r="F199" s="442"/>
      <c r="G199" s="442"/>
      <c r="H199" s="442"/>
      <c r="I199" s="421"/>
      <c r="J199" s="442"/>
      <c r="K199" s="442"/>
    </row>
    <row r="200" spans="1:11" ht="16.5">
      <c r="A200" s="421"/>
      <c r="B200" s="440"/>
      <c r="C200" s="441"/>
      <c r="D200" s="421"/>
      <c r="E200" s="421"/>
      <c r="F200" s="442"/>
      <c r="G200" s="442"/>
      <c r="H200" s="442"/>
      <c r="I200" s="421"/>
      <c r="J200" s="442"/>
      <c r="K200" s="442"/>
    </row>
    <row r="201" spans="1:11" ht="16.5">
      <c r="A201" s="421"/>
      <c r="B201" s="440"/>
      <c r="C201" s="441"/>
      <c r="D201" s="421"/>
      <c r="E201" s="421"/>
      <c r="F201" s="442"/>
      <c r="G201" s="442"/>
      <c r="H201" s="442"/>
      <c r="I201" s="421"/>
      <c r="J201" s="442"/>
      <c r="K201" s="442"/>
    </row>
    <row r="202" spans="1:11" ht="16.5">
      <c r="A202" s="421"/>
      <c r="B202" s="440"/>
      <c r="C202" s="441"/>
      <c r="D202" s="421"/>
      <c r="E202" s="421"/>
      <c r="F202" s="442"/>
      <c r="G202" s="442"/>
      <c r="H202" s="442"/>
      <c r="I202" s="421"/>
      <c r="J202" s="442"/>
      <c r="K202" s="442"/>
    </row>
    <row r="203" spans="1:11" ht="16.5">
      <c r="A203" s="421"/>
      <c r="B203" s="440"/>
      <c r="C203" s="441"/>
      <c r="D203" s="421"/>
      <c r="E203" s="421"/>
      <c r="F203" s="442"/>
      <c r="G203" s="442"/>
      <c r="H203" s="442"/>
      <c r="I203" s="421"/>
      <c r="J203" s="442"/>
      <c r="K203" s="442"/>
    </row>
    <row r="204" spans="1:11" ht="16.5">
      <c r="A204" s="421"/>
      <c r="B204" s="440"/>
      <c r="C204" s="441"/>
      <c r="D204" s="421"/>
      <c r="E204" s="421"/>
      <c r="F204" s="442"/>
      <c r="G204" s="442"/>
      <c r="H204" s="442"/>
      <c r="I204" s="421"/>
      <c r="J204" s="442"/>
      <c r="K204" s="442"/>
    </row>
    <row r="205" spans="1:11" ht="16.5">
      <c r="A205" s="421"/>
      <c r="B205" s="440"/>
      <c r="C205" s="441"/>
      <c r="D205" s="421"/>
      <c r="E205" s="421"/>
      <c r="F205" s="442"/>
      <c r="G205" s="442"/>
      <c r="H205" s="442"/>
      <c r="I205" s="421"/>
      <c r="J205" s="442"/>
      <c r="K205" s="442"/>
    </row>
    <row r="206" spans="1:11" ht="16.5">
      <c r="A206" s="421"/>
      <c r="B206" s="440"/>
      <c r="C206" s="441"/>
      <c r="D206" s="421"/>
      <c r="E206" s="421"/>
      <c r="F206" s="442"/>
      <c r="G206" s="442"/>
      <c r="H206" s="442"/>
      <c r="I206" s="421"/>
      <c r="J206" s="442"/>
      <c r="K206" s="442"/>
    </row>
    <row r="207" spans="1:11" ht="16.5">
      <c r="A207" s="421"/>
      <c r="B207" s="440"/>
      <c r="C207" s="441"/>
      <c r="D207" s="421"/>
      <c r="E207" s="421"/>
      <c r="F207" s="442"/>
      <c r="G207" s="442"/>
      <c r="H207" s="442"/>
      <c r="I207" s="421"/>
      <c r="J207" s="442"/>
      <c r="K207" s="442"/>
    </row>
    <row r="208" spans="1:11" ht="16.5">
      <c r="A208" s="421"/>
      <c r="B208" s="440"/>
      <c r="C208" s="441"/>
      <c r="D208" s="421"/>
      <c r="E208" s="421"/>
      <c r="F208" s="442"/>
      <c r="G208" s="442"/>
      <c r="H208" s="442"/>
      <c r="I208" s="421"/>
      <c r="J208" s="442"/>
      <c r="K208" s="442"/>
    </row>
    <row r="209" spans="1:11" ht="16.5">
      <c r="A209" s="421"/>
      <c r="B209" s="440"/>
      <c r="C209" s="441"/>
      <c r="D209" s="421"/>
      <c r="E209" s="421"/>
      <c r="F209" s="442"/>
      <c r="G209" s="442"/>
      <c r="H209" s="442"/>
      <c r="I209" s="421"/>
      <c r="J209" s="442"/>
      <c r="K209" s="442"/>
    </row>
    <row r="210" spans="1:11" ht="16.5">
      <c r="A210" s="421"/>
      <c r="B210" s="440"/>
      <c r="C210" s="441"/>
      <c r="D210" s="421"/>
      <c r="E210" s="421"/>
      <c r="F210" s="442"/>
      <c r="G210" s="442"/>
      <c r="H210" s="442"/>
      <c r="I210" s="421"/>
      <c r="J210" s="442"/>
      <c r="K210" s="442"/>
    </row>
    <row r="211" spans="1:11" ht="16.5">
      <c r="A211" s="421"/>
      <c r="B211" s="440"/>
      <c r="C211" s="441"/>
      <c r="D211" s="421"/>
      <c r="E211" s="421"/>
      <c r="F211" s="442"/>
      <c r="G211" s="442"/>
      <c r="H211" s="442"/>
      <c r="I211" s="421"/>
      <c r="J211" s="442"/>
      <c r="K211" s="442"/>
    </row>
    <row r="212" spans="1:11" ht="16.5">
      <c r="A212" s="421"/>
      <c r="B212" s="440"/>
      <c r="C212" s="441"/>
      <c r="D212" s="421"/>
      <c r="E212" s="421"/>
      <c r="F212" s="442"/>
      <c r="G212" s="442"/>
      <c r="H212" s="442"/>
      <c r="I212" s="421"/>
      <c r="J212" s="442"/>
      <c r="K212" s="442"/>
    </row>
    <row r="213" spans="1:11" ht="16.5">
      <c r="A213" s="421"/>
      <c r="B213" s="440"/>
      <c r="C213" s="441"/>
      <c r="D213" s="421"/>
      <c r="E213" s="421"/>
      <c r="F213" s="442"/>
      <c r="G213" s="442"/>
      <c r="H213" s="442"/>
      <c r="I213" s="421"/>
      <c r="J213" s="442"/>
      <c r="K213" s="442"/>
    </row>
    <row r="214" spans="1:11" ht="16.5">
      <c r="A214" s="421"/>
      <c r="B214" s="440"/>
      <c r="C214" s="441"/>
      <c r="D214" s="421"/>
      <c r="E214" s="421"/>
      <c r="F214" s="442"/>
      <c r="G214" s="442"/>
      <c r="H214" s="442"/>
      <c r="I214" s="421"/>
      <c r="J214" s="442"/>
      <c r="K214" s="442"/>
    </row>
    <row r="215" spans="1:11" ht="16.5">
      <c r="A215" s="421"/>
      <c r="B215" s="440"/>
      <c r="C215" s="441"/>
      <c r="D215" s="421"/>
      <c r="E215" s="421"/>
      <c r="F215" s="442"/>
      <c r="G215" s="442"/>
      <c r="H215" s="442"/>
      <c r="I215" s="421"/>
      <c r="J215" s="442"/>
      <c r="K215" s="442"/>
    </row>
    <row r="216" spans="1:11" ht="16.5">
      <c r="A216" s="421"/>
      <c r="B216" s="440"/>
      <c r="C216" s="441"/>
      <c r="D216" s="421"/>
      <c r="E216" s="421"/>
      <c r="F216" s="442"/>
      <c r="G216" s="442"/>
      <c r="H216" s="442"/>
      <c r="I216" s="421"/>
      <c r="J216" s="442"/>
      <c r="K216" s="442"/>
    </row>
    <row r="217" spans="1:11" ht="16.5">
      <c r="A217" s="421"/>
      <c r="B217" s="440"/>
      <c r="C217" s="441"/>
      <c r="D217" s="421"/>
      <c r="E217" s="421"/>
      <c r="F217" s="442"/>
      <c r="G217" s="442"/>
      <c r="H217" s="442"/>
      <c r="I217" s="421"/>
      <c r="J217" s="442"/>
      <c r="K217" s="442"/>
    </row>
    <row r="218" spans="1:11" ht="16.5">
      <c r="A218" s="421"/>
      <c r="B218" s="440"/>
      <c r="C218" s="441"/>
      <c r="D218" s="421"/>
      <c r="E218" s="421"/>
      <c r="F218" s="442"/>
      <c r="G218" s="442"/>
      <c r="H218" s="442"/>
      <c r="I218" s="421"/>
      <c r="J218" s="442"/>
      <c r="K218" s="442"/>
    </row>
    <row r="219" spans="1:11" ht="16.5">
      <c r="A219" s="421"/>
      <c r="B219" s="440"/>
      <c r="C219" s="441"/>
      <c r="D219" s="421"/>
      <c r="E219" s="421"/>
      <c r="F219" s="442"/>
      <c r="G219" s="442"/>
      <c r="H219" s="442"/>
      <c r="I219" s="421"/>
      <c r="J219" s="442"/>
      <c r="K219" s="442"/>
    </row>
    <row r="220" spans="1:11" ht="16.5">
      <c r="A220" s="421"/>
      <c r="B220" s="440"/>
      <c r="C220" s="441"/>
      <c r="D220" s="421"/>
      <c r="E220" s="421"/>
      <c r="F220" s="442"/>
      <c r="G220" s="442"/>
      <c r="H220" s="442"/>
      <c r="I220" s="421"/>
      <c r="J220" s="442"/>
      <c r="K220" s="442"/>
    </row>
    <row r="221" spans="1:11" ht="16.5">
      <c r="A221" s="421"/>
      <c r="B221" s="440"/>
      <c r="C221" s="441"/>
      <c r="D221" s="421"/>
      <c r="E221" s="421"/>
      <c r="F221" s="442"/>
      <c r="G221" s="442"/>
      <c r="H221" s="442"/>
      <c r="I221" s="421"/>
      <c r="J221" s="442"/>
      <c r="K221" s="442"/>
    </row>
    <row r="222" spans="1:11" ht="16.5">
      <c r="A222" s="421"/>
      <c r="B222" s="440"/>
      <c r="C222" s="441"/>
      <c r="D222" s="421"/>
      <c r="E222" s="421"/>
      <c r="F222" s="442"/>
      <c r="G222" s="442"/>
      <c r="H222" s="442"/>
      <c r="I222" s="421"/>
      <c r="J222" s="442"/>
      <c r="K222" s="442"/>
    </row>
    <row r="223" spans="1:11" ht="16.5">
      <c r="A223" s="421"/>
      <c r="B223" s="440"/>
      <c r="C223" s="441"/>
      <c r="D223" s="421"/>
      <c r="E223" s="421"/>
      <c r="F223" s="442"/>
      <c r="G223" s="442"/>
      <c r="H223" s="442"/>
      <c r="I223" s="421"/>
      <c r="J223" s="442"/>
      <c r="K223" s="442"/>
    </row>
    <row r="224" spans="1:11" ht="16.5">
      <c r="A224" s="421"/>
      <c r="B224" s="440"/>
      <c r="C224" s="441"/>
      <c r="D224" s="421"/>
      <c r="E224" s="421"/>
      <c r="F224" s="442"/>
      <c r="G224" s="442"/>
      <c r="H224" s="442"/>
      <c r="I224" s="421"/>
      <c r="J224" s="442"/>
      <c r="K224" s="442"/>
    </row>
    <row r="225" spans="1:11" ht="16.5">
      <c r="A225" s="421"/>
      <c r="B225" s="440"/>
      <c r="C225" s="441"/>
      <c r="D225" s="421"/>
      <c r="E225" s="421"/>
      <c r="F225" s="442"/>
      <c r="G225" s="442"/>
      <c r="H225" s="442"/>
      <c r="I225" s="421"/>
      <c r="J225" s="442"/>
      <c r="K225" s="442"/>
    </row>
    <row r="226" spans="1:11" ht="16.5">
      <c r="A226" s="421"/>
      <c r="B226" s="440"/>
      <c r="C226" s="441"/>
      <c r="D226" s="421"/>
      <c r="E226" s="421"/>
      <c r="F226" s="442"/>
      <c r="G226" s="442"/>
      <c r="H226" s="442"/>
      <c r="I226" s="421"/>
      <c r="J226" s="442"/>
      <c r="K226" s="442"/>
    </row>
    <row r="227" spans="1:11" ht="16.5">
      <c r="A227" s="421"/>
      <c r="B227" s="440"/>
      <c r="C227" s="441"/>
      <c r="D227" s="421"/>
      <c r="E227" s="421"/>
      <c r="F227" s="442"/>
      <c r="G227" s="442"/>
      <c r="H227" s="442"/>
      <c r="I227" s="421"/>
      <c r="J227" s="442"/>
      <c r="K227" s="442"/>
    </row>
    <row r="228" spans="1:11" ht="16.5">
      <c r="A228" s="421"/>
      <c r="B228" s="440"/>
      <c r="C228" s="441"/>
      <c r="D228" s="421"/>
      <c r="E228" s="421"/>
      <c r="F228" s="442"/>
      <c r="G228" s="442"/>
      <c r="H228" s="442"/>
      <c r="I228" s="421"/>
      <c r="J228" s="442"/>
      <c r="K228" s="442"/>
    </row>
    <row r="229" spans="1:11" ht="16.5">
      <c r="A229" s="421"/>
      <c r="B229" s="440"/>
      <c r="C229" s="441"/>
      <c r="D229" s="421"/>
      <c r="E229" s="421"/>
      <c r="F229" s="442"/>
      <c r="G229" s="442"/>
      <c r="H229" s="442"/>
      <c r="I229" s="421"/>
      <c r="J229" s="442"/>
      <c r="K229" s="442"/>
    </row>
    <row r="230" spans="1:11" ht="16.5">
      <c r="A230" s="421"/>
      <c r="B230" s="440"/>
      <c r="C230" s="441"/>
      <c r="D230" s="421"/>
      <c r="E230" s="421"/>
      <c r="F230" s="442"/>
      <c r="G230" s="442"/>
      <c r="H230" s="442"/>
      <c r="I230" s="421"/>
      <c r="J230" s="442"/>
      <c r="K230" s="442"/>
    </row>
    <row r="231" spans="1:11" ht="16.5">
      <c r="A231" s="421"/>
      <c r="B231" s="440"/>
      <c r="C231" s="441"/>
      <c r="D231" s="421"/>
      <c r="E231" s="421"/>
      <c r="F231" s="442"/>
      <c r="G231" s="442"/>
      <c r="H231" s="442"/>
      <c r="I231" s="421"/>
      <c r="J231" s="442"/>
      <c r="K231" s="442"/>
    </row>
    <row r="232" spans="1:11" ht="16.5">
      <c r="A232" s="421"/>
      <c r="B232" s="440"/>
      <c r="C232" s="441"/>
      <c r="D232" s="421"/>
      <c r="E232" s="421"/>
      <c r="F232" s="442"/>
      <c r="G232" s="442"/>
      <c r="H232" s="442"/>
      <c r="I232" s="421"/>
      <c r="J232" s="442"/>
      <c r="K232" s="442"/>
    </row>
    <row r="233" spans="1:11" ht="16.5">
      <c r="A233" s="421"/>
      <c r="B233" s="440"/>
      <c r="C233" s="441"/>
      <c r="D233" s="421"/>
      <c r="E233" s="421"/>
      <c r="F233" s="442"/>
      <c r="G233" s="442"/>
      <c r="H233" s="442"/>
      <c r="I233" s="421"/>
      <c r="J233" s="442"/>
      <c r="K233" s="442"/>
    </row>
    <row r="234" spans="1:11" ht="16.5">
      <c r="A234" s="421"/>
      <c r="B234" s="440"/>
      <c r="C234" s="441"/>
      <c r="D234" s="421"/>
      <c r="E234" s="421"/>
      <c r="F234" s="442"/>
      <c r="G234" s="442"/>
      <c r="H234" s="442"/>
      <c r="I234" s="421"/>
      <c r="J234" s="442"/>
      <c r="K234" s="442"/>
    </row>
    <row r="235" spans="1:11" ht="16.5">
      <c r="A235" s="421"/>
      <c r="B235" s="440"/>
      <c r="C235" s="441"/>
      <c r="D235" s="421"/>
      <c r="E235" s="421"/>
      <c r="F235" s="442"/>
      <c r="G235" s="442"/>
      <c r="H235" s="442"/>
      <c r="I235" s="421"/>
      <c r="J235" s="442"/>
      <c r="K235" s="442"/>
    </row>
    <row r="236" spans="1:11" ht="16.5">
      <c r="A236" s="421"/>
      <c r="B236" s="440"/>
      <c r="C236" s="441"/>
      <c r="D236" s="421"/>
      <c r="E236" s="421"/>
      <c r="F236" s="442"/>
      <c r="G236" s="442"/>
      <c r="H236" s="442"/>
      <c r="I236" s="421"/>
      <c r="J236" s="442"/>
      <c r="K236" s="442"/>
    </row>
    <row r="237" spans="1:11" ht="16.5">
      <c r="A237" s="421"/>
      <c r="B237" s="440"/>
      <c r="C237" s="441"/>
      <c r="D237" s="421"/>
      <c r="E237" s="421"/>
      <c r="F237" s="442"/>
      <c r="G237" s="442"/>
      <c r="H237" s="442"/>
      <c r="I237" s="421"/>
      <c r="J237" s="442"/>
      <c r="K237" s="442"/>
    </row>
    <row r="238" spans="1:11" ht="16.5">
      <c r="A238" s="421"/>
      <c r="B238" s="440"/>
      <c r="C238" s="441"/>
      <c r="D238" s="421"/>
      <c r="E238" s="421"/>
      <c r="F238" s="442"/>
      <c r="G238" s="442"/>
      <c r="H238" s="442"/>
      <c r="I238" s="421"/>
      <c r="J238" s="442"/>
      <c r="K238" s="442"/>
    </row>
    <row r="239" spans="1:11" ht="16.5">
      <c r="A239" s="421"/>
      <c r="B239" s="440"/>
      <c r="C239" s="441"/>
      <c r="D239" s="421"/>
      <c r="E239" s="421"/>
      <c r="F239" s="442"/>
      <c r="G239" s="442"/>
      <c r="H239" s="442"/>
      <c r="I239" s="421"/>
      <c r="J239" s="442"/>
      <c r="K239" s="442"/>
    </row>
    <row r="240" spans="1:11" ht="16.5">
      <c r="A240" s="421"/>
      <c r="B240" s="440"/>
      <c r="C240" s="441"/>
      <c r="D240" s="421"/>
      <c r="E240" s="421"/>
      <c r="F240" s="442"/>
      <c r="G240" s="442"/>
      <c r="H240" s="442"/>
      <c r="I240" s="421"/>
      <c r="J240" s="442"/>
      <c r="K240" s="442"/>
    </row>
    <row r="241" spans="1:11" ht="16.5">
      <c r="A241" s="421"/>
      <c r="B241" s="440"/>
      <c r="C241" s="441"/>
      <c r="D241" s="421"/>
      <c r="E241" s="421"/>
      <c r="F241" s="442"/>
      <c r="G241" s="442"/>
      <c r="H241" s="442"/>
      <c r="I241" s="421"/>
      <c r="J241" s="442"/>
      <c r="K241" s="442"/>
    </row>
    <row r="242" spans="1:11" ht="16.5">
      <c r="A242" s="421"/>
      <c r="B242" s="440"/>
      <c r="C242" s="441"/>
      <c r="D242" s="421"/>
      <c r="E242" s="421"/>
      <c r="F242" s="442"/>
      <c r="G242" s="442"/>
      <c r="H242" s="442"/>
      <c r="I242" s="421"/>
      <c r="J242" s="442"/>
      <c r="K242" s="442"/>
    </row>
    <row r="243" spans="1:11" ht="16.5">
      <c r="A243" s="421"/>
      <c r="B243" s="440"/>
      <c r="C243" s="441"/>
      <c r="D243" s="421"/>
      <c r="E243" s="421"/>
      <c r="F243" s="442"/>
      <c r="G243" s="442"/>
      <c r="H243" s="442"/>
      <c r="I243" s="421"/>
      <c r="J243" s="442"/>
      <c r="K243" s="442"/>
    </row>
    <row r="244" spans="1:11" ht="16.5">
      <c r="A244" s="421"/>
      <c r="B244" s="440"/>
      <c r="C244" s="441"/>
      <c r="D244" s="421"/>
      <c r="E244" s="421"/>
      <c r="F244" s="442"/>
      <c r="G244" s="442"/>
      <c r="H244" s="442"/>
      <c r="I244" s="421"/>
      <c r="J244" s="442"/>
      <c r="K244" s="442"/>
    </row>
    <row r="245" spans="1:11" ht="16.5">
      <c r="A245" s="421"/>
      <c r="B245" s="440"/>
      <c r="C245" s="441"/>
      <c r="D245" s="421"/>
      <c r="E245" s="421"/>
      <c r="F245" s="442"/>
      <c r="G245" s="442"/>
      <c r="H245" s="442"/>
      <c r="I245" s="421"/>
      <c r="J245" s="442"/>
      <c r="K245" s="442"/>
    </row>
    <row r="246" spans="1:11" ht="16.5">
      <c r="A246" s="421"/>
      <c r="B246" s="440"/>
      <c r="C246" s="441"/>
      <c r="D246" s="421"/>
      <c r="E246" s="421"/>
      <c r="F246" s="442"/>
      <c r="G246" s="442"/>
      <c r="H246" s="442"/>
      <c r="I246" s="421"/>
      <c r="J246" s="442"/>
      <c r="K246" s="442"/>
    </row>
    <row r="247" spans="1:11" ht="16.5">
      <c r="A247" s="421"/>
      <c r="B247" s="440"/>
      <c r="C247" s="441"/>
      <c r="D247" s="421"/>
      <c r="E247" s="421"/>
      <c r="F247" s="442"/>
      <c r="G247" s="442"/>
      <c r="H247" s="442"/>
      <c r="I247" s="421"/>
      <c r="J247" s="442"/>
      <c r="K247" s="442"/>
    </row>
    <row r="248" spans="1:11" ht="16.5">
      <c r="A248" s="421"/>
      <c r="B248" s="440"/>
      <c r="C248" s="441"/>
      <c r="D248" s="421"/>
      <c r="E248" s="421"/>
      <c r="F248" s="442"/>
      <c r="G248" s="442"/>
      <c r="H248" s="442"/>
      <c r="I248" s="421"/>
      <c r="J248" s="442"/>
      <c r="K248" s="442"/>
    </row>
  </sheetData>
  <sheetProtection/>
  <mergeCells count="4">
    <mergeCell ref="B17:D17"/>
    <mergeCell ref="A2:K2"/>
    <mergeCell ref="A3:K3"/>
    <mergeCell ref="B1:K1"/>
  </mergeCells>
  <printOptions horizontalCentered="1"/>
  <pageMargins left="0.7086614173228347" right="0.4724409448818898" top="0.7480314960629921" bottom="0.7874015748031497" header="0.5118110236220472" footer="0.3937007874015748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User</cp:lastModifiedBy>
  <cp:lastPrinted>2014-09-08T09:14:24Z</cp:lastPrinted>
  <dcterms:created xsi:type="dcterms:W3CDTF">2008-09-24T14:33:07Z</dcterms:created>
  <dcterms:modified xsi:type="dcterms:W3CDTF">2014-09-11T01:33:36Z</dcterms:modified>
  <cp:category/>
  <cp:version/>
  <cp:contentType/>
  <cp:contentStatus/>
</cp:coreProperties>
</file>